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erveicomarcaldedades\WEB SAVO\ARXIUS NOVA WEB SAVO\"/>
    </mc:Choice>
  </mc:AlternateContent>
  <xr:revisionPtr revIDLastSave="0" documentId="13_ncr:1_{3C807A52-5E82-4E3C-A655-8ECE0F3B989A}" xr6:coauthVersionLast="47" xr6:coauthVersionMax="47" xr10:uidLastSave="{00000000-0000-0000-0000-000000000000}"/>
  <bookViews>
    <workbookView xWindow="28680" yWindow="-120" windowWidth="29040" windowHeight="15840" xr2:uid="{54539826-90F0-443F-86B7-FC16BE805B76}"/>
  </bookViews>
  <sheets>
    <sheet name="DEIXALLERIES" sheetId="1" r:id="rId1"/>
    <sheet name="MENSUAL DEIXALLERIES" sheetId="2" r:id="rId2"/>
  </sheets>
  <definedNames>
    <definedName name="llInstal" localSheetId="0">#REF!</definedName>
    <definedName name="llInstal">#REF!</definedName>
    <definedName name="llInstalCodi" localSheetId="0">#REF!</definedName>
    <definedName name="llInstalCodi">#REF!</definedName>
    <definedName name="llTitulars" localSheetId="0">#REF!</definedName>
    <definedName name="llTitulars">#REF!</definedName>
    <definedName name="llTitularsCodi" localSheetId="0">#REF!</definedName>
    <definedName name="llTitularsCod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4" i="2" l="1"/>
  <c r="K73" i="2"/>
  <c r="K74" i="2"/>
  <c r="K75" i="2"/>
  <c r="K76" i="2"/>
  <c r="K77" i="2"/>
  <c r="K78" i="2"/>
  <c r="K79" i="2"/>
  <c r="K80" i="2"/>
  <c r="K81" i="2"/>
  <c r="K82" i="2"/>
  <c r="K83" i="2"/>
  <c r="K72" i="2"/>
  <c r="K84" i="2" s="1"/>
  <c r="AH29" i="1"/>
  <c r="AG28" i="1"/>
  <c r="AG27" i="1"/>
  <c r="AG26" i="1"/>
  <c r="AG25" i="1"/>
  <c r="AG24" i="1"/>
  <c r="AG23" i="1"/>
  <c r="AG22" i="1"/>
  <c r="AG20" i="1"/>
  <c r="AG19" i="1"/>
  <c r="AG18" i="1"/>
  <c r="AG17" i="1"/>
  <c r="AG16" i="1"/>
  <c r="AG15" i="1"/>
  <c r="AG14" i="1"/>
  <c r="AG12" i="1"/>
  <c r="AG11" i="1"/>
  <c r="AG10" i="1"/>
  <c r="AG9" i="1"/>
  <c r="AG8" i="1"/>
  <c r="AC29" i="1"/>
  <c r="U29" i="1"/>
  <c r="M29" i="1"/>
  <c r="E29" i="1"/>
  <c r="AG7" i="1"/>
  <c r="AB29" i="1"/>
  <c r="AA29" i="1"/>
  <c r="T29" i="1"/>
  <c r="S29" i="1"/>
  <c r="L29" i="1"/>
  <c r="K29" i="1"/>
  <c r="D29" i="1"/>
  <c r="C29" i="1"/>
  <c r="AG6" i="1"/>
  <c r="Y29" i="1"/>
  <c r="Q29" i="1"/>
  <c r="I29" i="1"/>
  <c r="AF29" i="1"/>
  <c r="AE29" i="1"/>
  <c r="AD29" i="1"/>
  <c r="X29" i="1"/>
  <c r="W29" i="1"/>
  <c r="V29" i="1"/>
  <c r="P29" i="1"/>
  <c r="O29" i="1"/>
  <c r="N29" i="1"/>
  <c r="AG4" i="1"/>
  <c r="G29" i="1"/>
  <c r="F29" i="1"/>
  <c r="AA5" i="2"/>
  <c r="AA6" i="2"/>
  <c r="AA7" i="2"/>
  <c r="AA8" i="2"/>
  <c r="AA9" i="2"/>
  <c r="AA10" i="2"/>
  <c r="AA11" i="2"/>
  <c r="AA12" i="2"/>
  <c r="AA13" i="2"/>
  <c r="AA14" i="2"/>
  <c r="AA15" i="2"/>
  <c r="AA16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B17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B66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B66" i="2"/>
  <c r="B84" i="2"/>
  <c r="C84" i="2"/>
  <c r="D84" i="2"/>
  <c r="E84" i="2"/>
  <c r="F84" i="2"/>
  <c r="G84" i="2"/>
  <c r="H84" i="2"/>
  <c r="I84" i="2"/>
  <c r="AG5" i="1"/>
  <c r="AG13" i="1"/>
  <c r="AG21" i="1"/>
  <c r="B29" i="1"/>
  <c r="J29" i="1"/>
  <c r="R29" i="1"/>
  <c r="Z29" i="1"/>
  <c r="H29" i="1" l="1"/>
  <c r="AG29" i="1" s="1"/>
  <c r="M30" i="1"/>
  <c r="AA66" i="2"/>
  <c r="AA17" i="2"/>
  <c r="H30" i="1"/>
  <c r="AD30" i="1"/>
</calcChain>
</file>

<file path=xl/sharedStrings.xml><?xml version="1.0" encoding="utf-8"?>
<sst xmlns="http://schemas.openxmlformats.org/spreadsheetml/2006/main" count="170" uniqueCount="85">
  <si>
    <t>XIFRES EN TONES</t>
  </si>
  <si>
    <t>TOTALS</t>
  </si>
  <si>
    <t>STA. M. DE PALAUTORDERA</t>
  </si>
  <si>
    <t>STA. EULÀLIA DE RONÇANA</t>
  </si>
  <si>
    <t>ST. FELIU DE CODINES</t>
  </si>
  <si>
    <t>ST. CELONI</t>
  </si>
  <si>
    <t>ST. ANTONI DE VILAMAJOR</t>
  </si>
  <si>
    <t>LA ROCA DEL VALLÈS</t>
  </si>
  <si>
    <t>PARETS DEL VALLÈS</t>
  </si>
  <si>
    <t>MONTORNÈS</t>
  </si>
  <si>
    <t>MONTMELÓ</t>
  </si>
  <si>
    <t>MOLLET DEL VALLÈS</t>
  </si>
  <si>
    <t>MARTORELLES</t>
  </si>
  <si>
    <t>LLINARS DEL VALLÈS</t>
  </si>
  <si>
    <t>LLIÇA DE VALL</t>
  </si>
  <si>
    <t>LLIÇA D'AMUNT</t>
  </si>
  <si>
    <t>LA LLAGOSTA</t>
  </si>
  <si>
    <t>GRANOLLERS SUD</t>
  </si>
  <si>
    <t>GRANOLLERS</t>
  </si>
  <si>
    <t>LA GARRIGA</t>
  </si>
  <si>
    <t>LES FRANQUESES</t>
  </si>
  <si>
    <t>CASTELLTERÇOL</t>
  </si>
  <si>
    <t>CARDEDEU</t>
  </si>
  <si>
    <t>CANOVELLES</t>
  </si>
  <si>
    <t>CALDES DE MONTBUI</t>
  </si>
  <si>
    <t>BIGUES I RIELLS</t>
  </si>
  <si>
    <t>L'AMETLLA DEL VALLÈS</t>
  </si>
  <si>
    <t>USUARIS/ES</t>
  </si>
  <si>
    <t>TOTAL</t>
  </si>
  <si>
    <r>
      <t xml:space="preserve">ROBA </t>
    </r>
    <r>
      <rPr>
        <b/>
        <sz val="10"/>
        <color rgb="FFFF0000"/>
        <rFont val="Calibri"/>
        <family val="2"/>
        <scheme val="minor"/>
      </rPr>
      <t>CODI LER 200110</t>
    </r>
  </si>
  <si>
    <r>
      <t xml:space="preserve">RADIOGRAFIES </t>
    </r>
    <r>
      <rPr>
        <b/>
        <sz val="10"/>
        <color rgb="FFFF0000"/>
        <rFont val="Calibri"/>
        <family val="2"/>
        <scheme val="minor"/>
      </rPr>
      <t>CODI LER 090107</t>
    </r>
  </si>
  <si>
    <r>
      <t xml:space="preserve">REPQ </t>
    </r>
    <r>
      <rPr>
        <b/>
        <sz val="10"/>
        <color rgb="FFFF0000"/>
        <rFont val="Calibri"/>
        <family val="2"/>
        <scheme val="minor"/>
      </rPr>
      <t>CODI LER 200127</t>
    </r>
  </si>
  <si>
    <r>
      <t>BATERIES</t>
    </r>
    <r>
      <rPr>
        <b/>
        <sz val="10"/>
        <color rgb="FFFF0000"/>
        <rFont val="Calibri"/>
        <family val="2"/>
        <scheme val="minor"/>
      </rPr>
      <t xml:space="preserve"> CODI LER 160601</t>
    </r>
  </si>
  <si>
    <r>
      <t xml:space="preserve">PNEUMÀTICS </t>
    </r>
    <r>
      <rPr>
        <b/>
        <sz val="10"/>
        <color rgb="FFFF0000"/>
        <rFont val="Calibri"/>
        <family val="2"/>
        <scheme val="minor"/>
      </rPr>
      <t>CODI LER 160103</t>
    </r>
  </si>
  <si>
    <r>
      <t xml:space="preserve">INFORMÀTICA I TELEFONIA MÒBIL </t>
    </r>
    <r>
      <rPr>
        <b/>
        <sz val="10"/>
        <color rgb="FFFF0000"/>
        <rFont val="Calibri"/>
        <family val="2"/>
        <scheme val="minor"/>
      </rPr>
      <t>CODI LER 200135</t>
    </r>
  </si>
  <si>
    <r>
      <t xml:space="preserve">NEVERES </t>
    </r>
    <r>
      <rPr>
        <b/>
        <sz val="10"/>
        <color rgb="FFFF0000"/>
        <rFont val="Calibri"/>
        <family val="2"/>
        <scheme val="minor"/>
      </rPr>
      <t>CODI LER 200123</t>
    </r>
  </si>
  <si>
    <r>
      <t xml:space="preserve">LINEA BLANCA </t>
    </r>
    <r>
      <rPr>
        <b/>
        <sz val="10"/>
        <color rgb="FFFF0000"/>
        <rFont val="Calibri"/>
        <family val="2"/>
        <scheme val="minor"/>
      </rPr>
      <t>CODI LER 200136</t>
    </r>
  </si>
  <si>
    <r>
      <t xml:space="preserve">PANTALLES </t>
    </r>
    <r>
      <rPr>
        <b/>
        <sz val="10"/>
        <color rgb="FFFF0000"/>
        <rFont val="Calibri"/>
        <family val="2"/>
        <scheme val="minor"/>
      </rPr>
      <t>CODI LER 200136</t>
    </r>
  </si>
  <si>
    <r>
      <t>FERRALLA ELECTRÒNIC</t>
    </r>
    <r>
      <rPr>
        <b/>
        <sz val="10"/>
        <color rgb="FFFF0000"/>
        <rFont val="Calibri"/>
        <family val="2"/>
        <scheme val="minor"/>
      </rPr>
      <t>A CODI LER 200136</t>
    </r>
  </si>
  <si>
    <t>PLÀSTIC DUR</t>
  </si>
  <si>
    <t>NO FÈRRICS</t>
  </si>
  <si>
    <t>PERFILS D'ALUMINI</t>
  </si>
  <si>
    <t>CABLES DE COURE</t>
  </si>
  <si>
    <r>
      <t xml:space="preserve">CÀPSULES </t>
    </r>
    <r>
      <rPr>
        <b/>
        <sz val="10"/>
        <color rgb="FFFF0000"/>
        <rFont val="Calibri"/>
        <family val="2"/>
        <scheme val="minor"/>
      </rPr>
      <t>CODI LER 200199</t>
    </r>
  </si>
  <si>
    <r>
      <t xml:space="preserve">TÒNER </t>
    </r>
    <r>
      <rPr>
        <b/>
        <sz val="10"/>
        <color rgb="FFFF0000"/>
        <rFont val="Calibri"/>
        <family val="2"/>
        <scheme val="minor"/>
      </rPr>
      <t>CODI LER 080318</t>
    </r>
  </si>
  <si>
    <r>
      <t xml:space="preserve">MATALASSSOS </t>
    </r>
    <r>
      <rPr>
        <b/>
        <sz val="10"/>
        <color rgb="FFFF0000"/>
        <rFont val="Calibri"/>
        <family val="2"/>
        <scheme val="minor"/>
      </rPr>
      <t>CODI LER 200307</t>
    </r>
  </si>
  <si>
    <r>
      <t xml:space="preserve">CD </t>
    </r>
    <r>
      <rPr>
        <b/>
        <sz val="10"/>
        <color rgb="FFFF0000"/>
        <rFont val="Calibri"/>
        <family val="2"/>
        <scheme val="minor"/>
      </rPr>
      <t>CODI LER 200139</t>
    </r>
  </si>
  <si>
    <r>
      <t xml:space="preserve">MINERAL </t>
    </r>
    <r>
      <rPr>
        <b/>
        <sz val="10"/>
        <color rgb="FFFF0000"/>
        <rFont val="Calibri"/>
        <family val="2"/>
        <scheme val="minor"/>
      </rPr>
      <t>CODI LER 130205</t>
    </r>
  </si>
  <si>
    <r>
      <t xml:space="preserve">VEGETAL </t>
    </r>
    <r>
      <rPr>
        <b/>
        <sz val="10"/>
        <color rgb="FFFF0000"/>
        <rFont val="Calibri"/>
        <family val="2"/>
        <scheme val="minor"/>
      </rPr>
      <t>CODI LER 200125</t>
    </r>
  </si>
  <si>
    <r>
      <t xml:space="preserve">PILES </t>
    </r>
    <r>
      <rPr>
        <b/>
        <sz val="10"/>
        <color rgb="FFFF0000"/>
        <rFont val="Calibri"/>
        <family val="2"/>
        <scheme val="minor"/>
      </rPr>
      <t>CODI LER 200133</t>
    </r>
  </si>
  <si>
    <r>
      <t xml:space="preserve">FLUORESCENTS </t>
    </r>
    <r>
      <rPr>
        <b/>
        <sz val="10"/>
        <color rgb="FFFF0000"/>
        <rFont val="Calibri"/>
        <family val="2"/>
        <scheme val="minor"/>
      </rPr>
      <t>CODI LER 200121</t>
    </r>
  </si>
  <si>
    <r>
      <t xml:space="preserve">ENVASOS LLEUGERS                       </t>
    </r>
    <r>
      <rPr>
        <b/>
        <sz val="10"/>
        <color rgb="FFFF0000"/>
        <rFont val="Calibri"/>
        <family val="2"/>
        <scheme val="minor"/>
      </rPr>
      <t xml:space="preserve"> CODI LER 150106</t>
    </r>
  </si>
  <si>
    <r>
      <t xml:space="preserve">D'ENVASOS </t>
    </r>
    <r>
      <rPr>
        <b/>
        <sz val="10"/>
        <color rgb="FFFF0000"/>
        <rFont val="Calibri"/>
        <family val="2"/>
        <scheme val="minor"/>
      </rPr>
      <t>CODI LER 150107</t>
    </r>
  </si>
  <si>
    <r>
      <t xml:space="preserve">PLA </t>
    </r>
    <r>
      <rPr>
        <b/>
        <sz val="10"/>
        <color rgb="FFFF0000"/>
        <rFont val="Calibri"/>
        <family val="2"/>
        <scheme val="minor"/>
      </rPr>
      <t>CODI LER 200102</t>
    </r>
  </si>
  <si>
    <r>
      <t>VOLUMINOSO</t>
    </r>
    <r>
      <rPr>
        <b/>
        <sz val="10"/>
        <color theme="1"/>
        <rFont val="Calibri"/>
        <family val="2"/>
        <scheme val="minor"/>
      </rPr>
      <t>S</t>
    </r>
    <r>
      <rPr>
        <b/>
        <sz val="10"/>
        <color rgb="FFFF0000"/>
        <rFont val="Calibri"/>
        <family val="2"/>
        <scheme val="minor"/>
      </rPr>
      <t xml:space="preserve"> CODI LER 200307</t>
    </r>
  </si>
  <si>
    <r>
      <t xml:space="preserve">RUNA </t>
    </r>
    <r>
      <rPr>
        <b/>
        <sz val="10"/>
        <color rgb="FFFF0000"/>
        <rFont val="Calibri"/>
        <family val="2"/>
        <scheme val="minor"/>
      </rPr>
      <t>CODI LER 170107</t>
    </r>
  </si>
  <si>
    <r>
      <t>PODA</t>
    </r>
    <r>
      <rPr>
        <b/>
        <sz val="10"/>
        <color rgb="FFFF0000"/>
        <rFont val="Calibri"/>
        <family val="2"/>
        <scheme val="minor"/>
      </rPr>
      <t xml:space="preserve"> CODI LER 200201</t>
    </r>
  </si>
  <si>
    <r>
      <t xml:space="preserve">PAPER </t>
    </r>
    <r>
      <rPr>
        <b/>
        <sz val="10"/>
        <color rgb="FFFF0000"/>
        <rFont val="Calibri"/>
        <family val="2"/>
        <scheme val="minor"/>
      </rPr>
      <t>CODI LER 200101</t>
    </r>
  </si>
  <si>
    <r>
      <t>FUSTA</t>
    </r>
    <r>
      <rPr>
        <b/>
        <sz val="10"/>
        <color rgb="FFFF0000"/>
        <rFont val="Calibri"/>
        <family val="2"/>
        <scheme val="minor"/>
      </rPr>
      <t xml:space="preserve"> CODI LER 200138</t>
    </r>
  </si>
  <si>
    <r>
      <t xml:space="preserve">FERRALLA </t>
    </r>
    <r>
      <rPr>
        <b/>
        <sz val="10"/>
        <color rgb="FFFF0000"/>
        <rFont val="Calibri"/>
        <family val="2"/>
        <scheme val="minor"/>
      </rPr>
      <t>CODI LER 200140</t>
    </r>
  </si>
  <si>
    <t>OLI</t>
  </si>
  <si>
    <t>VIDRE</t>
  </si>
  <si>
    <t>Desembre</t>
  </si>
  <si>
    <t>Novembre</t>
  </si>
  <si>
    <t>Octubre</t>
  </si>
  <si>
    <t>Setembre</t>
  </si>
  <si>
    <t>Agost</t>
  </si>
  <si>
    <t>Juliol</t>
  </si>
  <si>
    <t>Juny</t>
  </si>
  <si>
    <t>Maig</t>
  </si>
  <si>
    <t>Abril</t>
  </si>
  <si>
    <t>Març</t>
  </si>
  <si>
    <t>Febrer</t>
  </si>
  <si>
    <t>Gener</t>
  </si>
  <si>
    <t>VALLROMANES</t>
  </si>
  <si>
    <t>VALLGORGUINA</t>
  </si>
  <si>
    <t>ST. FOST DE CAMPSENTELLES</t>
  </si>
  <si>
    <t>GUALBA</t>
  </si>
  <si>
    <t>Mes</t>
  </si>
  <si>
    <t>DEIXALLERIA MÒBIL</t>
  </si>
  <si>
    <t>MATERIALS RECOLLITS (TN)</t>
  </si>
  <si>
    <t>ANY 2024</t>
  </si>
  <si>
    <t>MENSUAL DEIXALLERIES 2024</t>
  </si>
  <si>
    <t>MENSUAL 2023</t>
  </si>
  <si>
    <t>USUARIS/ES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</si>
</sst>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_€"/>
    <numFmt numFmtId="165" formatCode="#,##0.000"/>
    <numFmt numFmtId="166" formatCode="0.000"/>
    <numFmt numFmtId="167" formatCode="#,##0.000\ _€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indexed="16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Calibri"/>
      <family val="2"/>
    </font>
    <font>
      <b/>
      <sz val="10"/>
      <color rgb="FF8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rgb="FFDAEEF3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dashed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thick">
        <color indexed="64"/>
      </left>
      <right/>
      <top/>
      <bottom style="dashed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2">
    <xf numFmtId="0" fontId="0" fillId="0" borderId="0" xfId="0"/>
    <xf numFmtId="0" fontId="4" fillId="0" borderId="0" xfId="1" applyFont="1" applyProtection="1">
      <protection hidden="1"/>
    </xf>
    <xf numFmtId="3" fontId="4" fillId="0" borderId="0" xfId="1" applyNumberFormat="1" applyFont="1" applyProtection="1">
      <protection hidden="1"/>
    </xf>
    <xf numFmtId="164" fontId="5" fillId="0" borderId="0" xfId="1" applyNumberFormat="1" applyFont="1" applyAlignment="1" applyProtection="1">
      <alignment horizontal="center"/>
      <protection hidden="1"/>
    </xf>
    <xf numFmtId="0" fontId="4" fillId="0" borderId="0" xfId="1" applyFont="1" applyAlignment="1" applyProtection="1">
      <alignment horizontal="center"/>
      <protection hidden="1"/>
    </xf>
    <xf numFmtId="0" fontId="6" fillId="0" borderId="0" xfId="1" applyFont="1" applyAlignment="1" applyProtection="1">
      <alignment horizontal="left" vertical="center"/>
      <protection hidden="1"/>
    </xf>
    <xf numFmtId="4" fontId="5" fillId="0" borderId="0" xfId="1" applyNumberFormat="1" applyFont="1" applyAlignment="1" applyProtection="1">
      <alignment horizontal="center"/>
      <protection hidden="1"/>
    </xf>
    <xf numFmtId="4" fontId="4" fillId="0" borderId="0" xfId="1" applyNumberFormat="1" applyFont="1" applyAlignment="1" applyProtection="1">
      <alignment horizontal="center"/>
      <protection hidden="1"/>
    </xf>
    <xf numFmtId="4" fontId="6" fillId="0" borderId="1" xfId="1" applyNumberFormat="1" applyFont="1" applyBorder="1" applyAlignment="1" applyProtection="1">
      <alignment horizontal="center"/>
      <protection hidden="1"/>
    </xf>
    <xf numFmtId="4" fontId="6" fillId="0" borderId="2" xfId="1" applyNumberFormat="1" applyFont="1" applyBorder="1" applyAlignment="1" applyProtection="1">
      <alignment horizontal="center"/>
      <protection hidden="1"/>
    </xf>
    <xf numFmtId="3" fontId="5" fillId="0" borderId="3" xfId="1" applyNumberFormat="1" applyFont="1" applyBorder="1" applyAlignment="1" applyProtection="1">
      <alignment horizontal="center"/>
      <protection hidden="1"/>
    </xf>
    <xf numFmtId="164" fontId="5" fillId="0" borderId="3" xfId="1" applyNumberFormat="1" applyFont="1" applyBorder="1" applyAlignment="1" applyProtection="1">
      <alignment horizontal="center"/>
      <protection hidden="1"/>
    </xf>
    <xf numFmtId="4" fontId="6" fillId="0" borderId="3" xfId="1" applyNumberFormat="1" applyFont="1" applyBorder="1" applyAlignment="1" applyProtection="1">
      <alignment horizontal="center"/>
      <protection hidden="1"/>
    </xf>
    <xf numFmtId="4" fontId="6" fillId="0" borderId="4" xfId="1" applyNumberFormat="1" applyFont="1" applyBorder="1" applyAlignment="1" applyProtection="1">
      <alignment horizontal="center"/>
      <protection hidden="1"/>
    </xf>
    <xf numFmtId="3" fontId="6" fillId="0" borderId="3" xfId="1" applyNumberFormat="1" applyFont="1" applyBorder="1" applyAlignment="1" applyProtection="1">
      <alignment horizontal="left" vertical="center"/>
      <protection hidden="1"/>
    </xf>
    <xf numFmtId="164" fontId="5" fillId="0" borderId="5" xfId="1" applyNumberFormat="1" applyFont="1" applyBorder="1" applyAlignment="1" applyProtection="1">
      <alignment horizontal="center"/>
      <protection hidden="1"/>
    </xf>
    <xf numFmtId="3" fontId="6" fillId="0" borderId="11" xfId="1" applyNumberFormat="1" applyFont="1" applyBorder="1" applyAlignment="1" applyProtection="1">
      <alignment horizontal="left" vertical="center" wrapText="1"/>
      <protection hidden="1"/>
    </xf>
    <xf numFmtId="164" fontId="5" fillId="0" borderId="12" xfId="1" applyNumberFormat="1" applyFont="1" applyBorder="1" applyAlignment="1" applyProtection="1">
      <alignment horizontal="center"/>
      <protection hidden="1"/>
    </xf>
    <xf numFmtId="3" fontId="6" fillId="0" borderId="18" xfId="1" applyNumberFormat="1" applyFont="1" applyBorder="1" applyAlignment="1" applyProtection="1">
      <alignment horizontal="left" vertical="center" wrapText="1"/>
      <protection hidden="1"/>
    </xf>
    <xf numFmtId="3" fontId="6" fillId="0" borderId="18" xfId="1" applyNumberFormat="1" applyFont="1" applyBorder="1" applyAlignment="1" applyProtection="1">
      <alignment horizontal="left" vertical="center"/>
      <protection hidden="1"/>
    </xf>
    <xf numFmtId="164" fontId="5" fillId="0" borderId="19" xfId="1" applyNumberFormat="1" applyFont="1" applyBorder="1" applyAlignment="1" applyProtection="1">
      <alignment horizontal="center"/>
      <protection hidden="1"/>
    </xf>
    <xf numFmtId="3" fontId="6" fillId="0" borderId="25" xfId="1" applyNumberFormat="1" applyFont="1" applyBorder="1" applyAlignment="1" applyProtection="1">
      <alignment horizontal="left" vertical="center" wrapText="1"/>
      <protection hidden="1"/>
    </xf>
    <xf numFmtId="0" fontId="6" fillId="0" borderId="0" xfId="1" applyFont="1" applyProtection="1">
      <protection hidden="1"/>
    </xf>
    <xf numFmtId="3" fontId="6" fillId="0" borderId="0" xfId="1" applyNumberFormat="1" applyFont="1" applyProtection="1">
      <protection hidden="1"/>
    </xf>
    <xf numFmtId="3" fontId="5" fillId="0" borderId="3" xfId="1" applyNumberFormat="1" applyFont="1" applyBorder="1" applyAlignment="1" applyProtection="1">
      <alignment horizontal="center" wrapText="1"/>
      <protection hidden="1"/>
    </xf>
    <xf numFmtId="0" fontId="6" fillId="0" borderId="3" xfId="1" applyFont="1" applyBorder="1" applyAlignment="1" applyProtection="1">
      <alignment horizontal="center" textRotation="90"/>
      <protection hidden="1"/>
    </xf>
    <xf numFmtId="0" fontId="6" fillId="0" borderId="3" xfId="1" applyFont="1" applyBorder="1" applyAlignment="1" applyProtection="1">
      <alignment horizontal="center" textRotation="90" wrapText="1"/>
      <protection hidden="1"/>
    </xf>
    <xf numFmtId="0" fontId="6" fillId="0" borderId="26" xfId="1" applyFont="1" applyBorder="1" applyAlignment="1" applyProtection="1">
      <alignment horizontal="center" textRotation="90" wrapText="1"/>
      <protection hidden="1"/>
    </xf>
    <xf numFmtId="0" fontId="6" fillId="0" borderId="4" xfId="1" applyFont="1" applyBorder="1" applyAlignment="1" applyProtection="1">
      <alignment horizontal="center" textRotation="90"/>
      <protection hidden="1"/>
    </xf>
    <xf numFmtId="0" fontId="6" fillId="0" borderId="1" xfId="1" applyFont="1" applyBorder="1" applyAlignment="1" applyProtection="1">
      <alignment horizontal="center" textRotation="90"/>
      <protection hidden="1"/>
    </xf>
    <xf numFmtId="0" fontId="4" fillId="0" borderId="0" xfId="1" applyFont="1" applyAlignment="1" applyProtection="1">
      <alignment horizontal="center" textRotation="90"/>
      <protection hidden="1"/>
    </xf>
    <xf numFmtId="0" fontId="6" fillId="0" borderId="0" xfId="1" applyFont="1" applyAlignment="1" applyProtection="1">
      <alignment horizontal="center" textRotation="90" wrapText="1"/>
      <protection hidden="1"/>
    </xf>
    <xf numFmtId="0" fontId="4" fillId="0" borderId="27" xfId="1" applyFont="1" applyBorder="1" applyAlignment="1" applyProtection="1">
      <alignment horizontal="center" textRotation="90"/>
      <protection hidden="1"/>
    </xf>
    <xf numFmtId="49" fontId="9" fillId="0" borderId="0" xfId="1" applyNumberFormat="1" applyFont="1" applyAlignment="1" applyProtection="1">
      <alignment horizontal="left"/>
      <protection hidden="1"/>
    </xf>
    <xf numFmtId="17" fontId="10" fillId="0" borderId="0" xfId="1" applyNumberFormat="1" applyFont="1" applyAlignment="1" applyProtection="1">
      <alignment horizontal="left" vertical="center"/>
      <protection hidden="1"/>
    </xf>
    <xf numFmtId="0" fontId="0" fillId="0" borderId="0" xfId="0" applyProtection="1">
      <protection locked="0" hidden="1"/>
    </xf>
    <xf numFmtId="0" fontId="0" fillId="0" borderId="0" xfId="0" applyAlignment="1" applyProtection="1">
      <alignment horizontal="center"/>
      <protection locked="0" hidden="1"/>
    </xf>
    <xf numFmtId="3" fontId="8" fillId="0" borderId="28" xfId="0" applyNumberFormat="1" applyFont="1" applyBorder="1" applyAlignment="1" applyProtection="1">
      <alignment horizontal="center"/>
      <protection locked="0" hidden="1"/>
    </xf>
    <xf numFmtId="3" fontId="8" fillId="0" borderId="29" xfId="0" applyNumberFormat="1" applyFont="1" applyBorder="1" applyAlignment="1" applyProtection="1">
      <alignment horizontal="center"/>
      <protection locked="0" hidden="1"/>
    </xf>
    <xf numFmtId="3" fontId="8" fillId="0" borderId="30" xfId="0" applyNumberFormat="1" applyFont="1" applyBorder="1" applyAlignment="1" applyProtection="1">
      <alignment horizontal="center"/>
      <protection locked="0" hidden="1"/>
    </xf>
    <xf numFmtId="3" fontId="2" fillId="0" borderId="31" xfId="0" applyNumberFormat="1" applyFont="1" applyBorder="1" applyAlignment="1" applyProtection="1">
      <alignment horizontal="center"/>
      <protection locked="0" hidden="1"/>
    </xf>
    <xf numFmtId="3" fontId="0" fillId="2" borderId="32" xfId="0" applyNumberFormat="1" applyFill="1" applyBorder="1" applyAlignment="1" applyProtection="1">
      <alignment horizontal="center"/>
      <protection locked="0" hidden="1"/>
    </xf>
    <xf numFmtId="0" fontId="0" fillId="0" borderId="5" xfId="0" applyBorder="1" applyAlignment="1" applyProtection="1">
      <alignment horizontal="left"/>
      <protection locked="0" hidden="1"/>
    </xf>
    <xf numFmtId="3" fontId="2" fillId="2" borderId="31" xfId="0" applyNumberFormat="1" applyFont="1" applyFill="1" applyBorder="1" applyAlignment="1" applyProtection="1">
      <alignment horizontal="center"/>
      <protection locked="0" hidden="1"/>
    </xf>
    <xf numFmtId="0" fontId="0" fillId="2" borderId="12" xfId="0" applyFill="1" applyBorder="1" applyAlignment="1" applyProtection="1">
      <alignment horizontal="left"/>
      <protection locked="0" hidden="1"/>
    </xf>
    <xf numFmtId="0" fontId="0" fillId="0" borderId="12" xfId="0" applyBorder="1" applyAlignment="1" applyProtection="1">
      <alignment horizontal="left"/>
      <protection locked="0" hidden="1"/>
    </xf>
    <xf numFmtId="0" fontId="0" fillId="2" borderId="33" xfId="0" applyFill="1" applyBorder="1" applyAlignment="1" applyProtection="1">
      <alignment horizontal="left"/>
      <protection locked="0" hidden="1"/>
    </xf>
    <xf numFmtId="0" fontId="0" fillId="2" borderId="34" xfId="0" applyFill="1" applyBorder="1" applyAlignment="1" applyProtection="1">
      <alignment horizontal="left"/>
      <protection locked="0" hidden="1"/>
    </xf>
    <xf numFmtId="3" fontId="2" fillId="2" borderId="35" xfId="0" applyNumberFormat="1" applyFont="1" applyFill="1" applyBorder="1" applyAlignment="1" applyProtection="1">
      <alignment horizontal="center"/>
      <protection locked="0" hidden="1"/>
    </xf>
    <xf numFmtId="0" fontId="0" fillId="2" borderId="19" xfId="0" applyFill="1" applyBorder="1" applyAlignment="1" applyProtection="1">
      <alignment horizontal="left"/>
      <protection locked="0" hidden="1"/>
    </xf>
    <xf numFmtId="0" fontId="2" fillId="0" borderId="36" xfId="0" applyFont="1" applyBorder="1" applyAlignment="1" applyProtection="1">
      <alignment horizontal="center" textRotation="90"/>
      <protection locked="0" hidden="1"/>
    </xf>
    <xf numFmtId="0" fontId="11" fillId="0" borderId="37" xfId="0" applyFont="1" applyBorder="1" applyAlignment="1" applyProtection="1">
      <alignment horizontal="center" textRotation="90" wrapText="1"/>
      <protection locked="0" hidden="1"/>
    </xf>
    <xf numFmtId="3" fontId="1" fillId="3" borderId="38" xfId="0" applyNumberFormat="1" applyFont="1" applyFill="1" applyBorder="1" applyAlignment="1" applyProtection="1">
      <alignment horizontal="left"/>
      <protection locked="0" hidden="1"/>
    </xf>
    <xf numFmtId="0" fontId="2" fillId="0" borderId="0" xfId="0" applyFont="1" applyProtection="1">
      <protection locked="0" hidden="1"/>
    </xf>
    <xf numFmtId="3" fontId="8" fillId="0" borderId="39" xfId="0" applyNumberFormat="1" applyFont="1" applyBorder="1" applyAlignment="1" applyProtection="1">
      <alignment horizontal="center"/>
      <protection locked="0" hidden="1"/>
    </xf>
    <xf numFmtId="3" fontId="0" fillId="2" borderId="32" xfId="0" applyNumberFormat="1" applyFill="1" applyBorder="1" applyAlignment="1" applyProtection="1">
      <alignment horizontal="center"/>
      <protection hidden="1"/>
    </xf>
    <xf numFmtId="3" fontId="6" fillId="0" borderId="40" xfId="1" applyNumberFormat="1" applyFont="1" applyBorder="1" applyAlignment="1" applyProtection="1">
      <alignment horizontal="center" vertical="center" textRotation="90" wrapText="1"/>
      <protection locked="0" hidden="1"/>
    </xf>
    <xf numFmtId="3" fontId="6" fillId="0" borderId="41" xfId="1" applyNumberFormat="1" applyFont="1" applyBorder="1" applyAlignment="1" applyProtection="1">
      <alignment horizontal="center" vertical="center" textRotation="90" wrapText="1"/>
      <protection locked="0" hidden="1"/>
    </xf>
    <xf numFmtId="3" fontId="6" fillId="0" borderId="41" xfId="1" applyNumberFormat="1" applyFont="1" applyBorder="1" applyAlignment="1" applyProtection="1">
      <alignment horizontal="center" vertical="center" textRotation="90"/>
      <protection locked="0" hidden="1"/>
    </xf>
    <xf numFmtId="3" fontId="6" fillId="0" borderId="42" xfId="1" applyNumberFormat="1" applyFont="1" applyBorder="1" applyAlignment="1" applyProtection="1">
      <alignment horizontal="center" vertical="center" textRotation="90" wrapText="1"/>
      <protection locked="0" hidden="1"/>
    </xf>
    <xf numFmtId="164" fontId="0" fillId="0" borderId="0" xfId="0" applyNumberFormat="1" applyProtection="1">
      <protection locked="0" hidden="1"/>
    </xf>
    <xf numFmtId="165" fontId="0" fillId="0" borderId="0" xfId="0" applyNumberFormat="1" applyProtection="1">
      <protection locked="0" hidden="1"/>
    </xf>
    <xf numFmtId="4" fontId="0" fillId="0" borderId="0" xfId="0" applyNumberFormat="1" applyAlignment="1" applyProtection="1">
      <alignment horizontal="center"/>
      <protection locked="0" hidden="1"/>
    </xf>
    <xf numFmtId="4" fontId="0" fillId="0" borderId="0" xfId="0" applyNumberFormat="1" applyProtection="1">
      <protection locked="0" hidden="1"/>
    </xf>
    <xf numFmtId="164" fontId="2" fillId="0" borderId="0" xfId="0" applyNumberFormat="1" applyFont="1" applyProtection="1">
      <protection locked="0" hidden="1"/>
    </xf>
    <xf numFmtId="4" fontId="2" fillId="0" borderId="0" xfId="0" applyNumberFormat="1" applyFont="1" applyProtection="1">
      <protection locked="0" hidden="1"/>
    </xf>
    <xf numFmtId="166" fontId="0" fillId="0" borderId="0" xfId="0" applyNumberFormat="1" applyProtection="1">
      <protection locked="0" hidden="1"/>
    </xf>
    <xf numFmtId="165" fontId="2" fillId="0" borderId="0" xfId="0" applyNumberFormat="1" applyFont="1" applyProtection="1">
      <protection locked="0" hidden="1"/>
    </xf>
    <xf numFmtId="164" fontId="0" fillId="0" borderId="0" xfId="0" applyNumberFormat="1" applyAlignment="1" applyProtection="1">
      <alignment horizontal="left"/>
      <protection locked="0" hidden="1"/>
    </xf>
    <xf numFmtId="167" fontId="0" fillId="0" borderId="0" xfId="0" applyNumberFormat="1" applyAlignment="1" applyProtection="1">
      <alignment horizontal="left"/>
      <protection locked="0" hidden="1"/>
    </xf>
    <xf numFmtId="165" fontId="0" fillId="0" borderId="0" xfId="0" applyNumberFormat="1" applyAlignment="1" applyProtection="1">
      <alignment horizontal="center"/>
      <protection locked="0" hidden="1"/>
    </xf>
    <xf numFmtId="4" fontId="8" fillId="0" borderId="28" xfId="0" applyNumberFormat="1" applyFont="1" applyBorder="1" applyAlignment="1" applyProtection="1">
      <alignment horizontal="center"/>
      <protection locked="0" hidden="1"/>
    </xf>
    <xf numFmtId="4" fontId="8" fillId="0" borderId="39" xfId="0" applyNumberFormat="1" applyFont="1" applyBorder="1" applyAlignment="1" applyProtection="1">
      <alignment horizontal="center"/>
      <protection locked="0" hidden="1"/>
    </xf>
    <xf numFmtId="4" fontId="8" fillId="0" borderId="29" xfId="0" applyNumberFormat="1" applyFont="1" applyBorder="1" applyAlignment="1" applyProtection="1">
      <alignment horizontal="center"/>
      <protection locked="0" hidden="1"/>
    </xf>
    <xf numFmtId="4" fontId="8" fillId="0" borderId="29" xfId="0" applyNumberFormat="1" applyFont="1" applyBorder="1" applyAlignment="1" applyProtection="1">
      <alignment horizontal="center"/>
      <protection hidden="1"/>
    </xf>
    <xf numFmtId="4" fontId="8" fillId="0" borderId="30" xfId="0" applyNumberFormat="1" applyFont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left"/>
      <protection locked="0" hidden="1"/>
    </xf>
    <xf numFmtId="4" fontId="0" fillId="2" borderId="32" xfId="0" applyNumberFormat="1" applyFill="1" applyBorder="1" applyAlignment="1" applyProtection="1">
      <alignment horizontal="center"/>
      <protection hidden="1"/>
    </xf>
    <xf numFmtId="4" fontId="0" fillId="0" borderId="0" xfId="0" applyNumberFormat="1" applyAlignment="1" applyProtection="1">
      <alignment horizontal="left"/>
      <protection locked="0" hidden="1"/>
    </xf>
    <xf numFmtId="0" fontId="12" fillId="0" borderId="0" xfId="0" applyFont="1" applyProtection="1">
      <protection locked="0" hidden="1"/>
    </xf>
    <xf numFmtId="4" fontId="2" fillId="0" borderId="35" xfId="0" applyNumberFormat="1" applyFont="1" applyBorder="1" applyAlignment="1" applyProtection="1">
      <alignment horizontal="center"/>
      <protection locked="0" hidden="1"/>
    </xf>
    <xf numFmtId="4" fontId="2" fillId="0" borderId="31" xfId="0" applyNumberFormat="1" applyFont="1" applyBorder="1" applyAlignment="1" applyProtection="1">
      <alignment horizontal="center"/>
      <protection locked="0" hidden="1"/>
    </xf>
    <xf numFmtId="3" fontId="2" fillId="0" borderId="30" xfId="0" applyNumberFormat="1" applyFont="1" applyBorder="1" applyAlignment="1" applyProtection="1">
      <alignment horizontal="center"/>
      <protection locked="0" hidden="1"/>
    </xf>
    <xf numFmtId="3" fontId="2" fillId="0" borderId="29" xfId="0" applyNumberFormat="1" applyFont="1" applyBorder="1" applyAlignment="1" applyProtection="1">
      <alignment horizontal="center"/>
      <protection locked="0" hidden="1"/>
    </xf>
    <xf numFmtId="4" fontId="14" fillId="0" borderId="23" xfId="2" applyNumberFormat="1" applyFont="1" applyBorder="1" applyAlignment="1" applyProtection="1">
      <alignment horizontal="center"/>
      <protection hidden="1"/>
    </xf>
    <xf numFmtId="4" fontId="14" fillId="0" borderId="21" xfId="2" applyNumberFormat="1" applyFont="1" applyBorder="1" applyAlignment="1" applyProtection="1">
      <alignment horizontal="center"/>
      <protection hidden="1"/>
    </xf>
    <xf numFmtId="4" fontId="14" fillId="0" borderId="24" xfId="2" applyNumberFormat="1" applyFont="1" applyBorder="1" applyAlignment="1" applyProtection="1">
      <alignment horizontal="center"/>
      <protection hidden="1"/>
    </xf>
    <xf numFmtId="4" fontId="14" fillId="0" borderId="20" xfId="2" applyNumberFormat="1" applyFont="1" applyBorder="1" applyAlignment="1" applyProtection="1">
      <alignment horizontal="center"/>
      <protection hidden="1"/>
    </xf>
    <xf numFmtId="4" fontId="14" fillId="0" borderId="22" xfId="2" applyNumberFormat="1" applyFont="1" applyBorder="1" applyAlignment="1" applyProtection="1">
      <alignment horizontal="center"/>
      <protection hidden="1"/>
    </xf>
    <xf numFmtId="4" fontId="14" fillId="0" borderId="16" xfId="2" applyNumberFormat="1" applyFont="1" applyBorder="1" applyAlignment="1" applyProtection="1">
      <alignment horizontal="center"/>
      <protection hidden="1"/>
    </xf>
    <xf numFmtId="4" fontId="14" fillId="0" borderId="14" xfId="2" applyNumberFormat="1" applyFont="1" applyBorder="1" applyAlignment="1" applyProtection="1">
      <alignment horizontal="center"/>
      <protection hidden="1"/>
    </xf>
    <xf numFmtId="4" fontId="14" fillId="0" borderId="17" xfId="2" applyNumberFormat="1" applyFont="1" applyBorder="1" applyAlignment="1" applyProtection="1">
      <alignment horizontal="center"/>
      <protection hidden="1"/>
    </xf>
    <xf numFmtId="4" fontId="14" fillId="0" borderId="13" xfId="2" applyNumberFormat="1" applyFont="1" applyBorder="1" applyAlignment="1" applyProtection="1">
      <alignment horizontal="center"/>
      <protection hidden="1"/>
    </xf>
    <xf numFmtId="4" fontId="14" fillId="0" borderId="15" xfId="2" applyNumberFormat="1" applyFont="1" applyBorder="1" applyAlignment="1" applyProtection="1">
      <alignment horizontal="center"/>
      <protection hidden="1"/>
    </xf>
    <xf numFmtId="4" fontId="14" fillId="0" borderId="9" xfId="2" applyNumberFormat="1" applyFont="1" applyBorder="1" applyAlignment="1" applyProtection="1">
      <alignment horizontal="center"/>
      <protection hidden="1"/>
    </xf>
    <xf numFmtId="4" fontId="14" fillId="0" borderId="7" xfId="2" applyNumberFormat="1" applyFont="1" applyBorder="1" applyAlignment="1" applyProtection="1">
      <alignment horizontal="center"/>
      <protection hidden="1"/>
    </xf>
    <xf numFmtId="4" fontId="14" fillId="0" borderId="10" xfId="2" applyNumberFormat="1" applyFont="1" applyBorder="1" applyAlignment="1" applyProtection="1">
      <alignment horizontal="center"/>
      <protection hidden="1"/>
    </xf>
    <xf numFmtId="4" fontId="14" fillId="0" borderId="6" xfId="2" applyNumberFormat="1" applyFont="1" applyBorder="1" applyAlignment="1" applyProtection="1">
      <alignment horizontal="center"/>
      <protection hidden="1"/>
    </xf>
    <xf numFmtId="4" fontId="14" fillId="0" borderId="8" xfId="2" applyNumberFormat="1" applyFont="1" applyBorder="1" applyAlignment="1" applyProtection="1">
      <alignment horizontal="center"/>
      <protection hidden="1"/>
    </xf>
    <xf numFmtId="3" fontId="15" fillId="0" borderId="19" xfId="1" applyNumberFormat="1" applyFont="1" applyBorder="1" applyAlignment="1" applyProtection="1">
      <alignment horizontal="center"/>
      <protection hidden="1"/>
    </xf>
    <xf numFmtId="3" fontId="15" fillId="0" borderId="12" xfId="1" applyNumberFormat="1" applyFont="1" applyBorder="1" applyAlignment="1" applyProtection="1">
      <alignment horizontal="center"/>
      <protection hidden="1"/>
    </xf>
    <xf numFmtId="3" fontId="15" fillId="0" borderId="5" xfId="1" applyNumberFormat="1" applyFont="1" applyBorder="1" applyAlignment="1" applyProtection="1">
      <alignment horizontal="center"/>
      <protection hidden="1"/>
    </xf>
    <xf numFmtId="3" fontId="13" fillId="4" borderId="32" xfId="0" applyNumberFormat="1" applyFont="1" applyFill="1" applyBorder="1" applyAlignment="1" applyProtection="1">
      <alignment horizontal="center"/>
      <protection locked="0" hidden="1"/>
    </xf>
    <xf numFmtId="4" fontId="13" fillId="4" borderId="32" xfId="0" applyNumberFormat="1" applyFont="1" applyFill="1" applyBorder="1" applyAlignment="1" applyProtection="1">
      <alignment horizontal="center"/>
      <protection hidden="1"/>
    </xf>
    <xf numFmtId="0" fontId="6" fillId="0" borderId="2" xfId="1" applyFont="1" applyBorder="1" applyAlignment="1" applyProtection="1">
      <alignment horizontal="center"/>
      <protection hidden="1"/>
    </xf>
    <xf numFmtId="0" fontId="6" fillId="0" borderId="1" xfId="1" applyFont="1" applyBorder="1" applyAlignment="1" applyProtection="1">
      <alignment horizontal="center"/>
      <protection hidden="1"/>
    </xf>
    <xf numFmtId="4" fontId="6" fillId="0" borderId="2" xfId="1" applyNumberFormat="1" applyFont="1" applyBorder="1" applyAlignment="1" applyProtection="1">
      <alignment horizontal="center"/>
      <protection hidden="1"/>
    </xf>
    <xf numFmtId="4" fontId="6" fillId="0" borderId="1" xfId="1" applyNumberFormat="1" applyFont="1" applyBorder="1" applyAlignment="1" applyProtection="1">
      <alignment horizontal="center"/>
      <protection hidden="1"/>
    </xf>
    <xf numFmtId="3" fontId="16" fillId="2" borderId="32" xfId="0" applyNumberFormat="1" applyFont="1" applyFill="1" applyBorder="1" applyAlignment="1" applyProtection="1">
      <alignment horizontal="center"/>
      <protection locked="0" hidden="1"/>
    </xf>
    <xf numFmtId="3" fontId="1" fillId="3" borderId="43" xfId="0" applyNumberFormat="1" applyFont="1" applyFill="1" applyBorder="1" applyAlignment="1" applyProtection="1">
      <alignment horizontal="left"/>
      <protection locked="0" hidden="1"/>
    </xf>
    <xf numFmtId="3" fontId="2" fillId="2" borderId="44" xfId="0" applyNumberFormat="1" applyFont="1" applyFill="1" applyBorder="1" applyAlignment="1" applyProtection="1">
      <alignment horizontal="center"/>
      <protection locked="0" hidden="1"/>
    </xf>
    <xf numFmtId="0" fontId="2" fillId="0" borderId="39" xfId="0" applyFont="1" applyBorder="1" applyAlignment="1" applyProtection="1">
      <alignment horizontal="center" textRotation="90"/>
      <protection locked="0" hidden="1"/>
    </xf>
  </cellXfs>
  <cellStyles count="3">
    <cellStyle name="Normal" xfId="0" builtinId="0"/>
    <cellStyle name="Normal 2 3" xfId="2" xr:uid="{29813836-2704-4932-99DF-9F42F50573CF}"/>
    <cellStyle name="Normal 4" xfId="1" xr:uid="{A91D7C6D-FB1F-46D0-94A3-AB3CD6E352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Materials</a:t>
            </a:r>
            <a:r>
              <a:rPr lang="es-ES" baseline="0"/>
              <a:t> recollits (tn)</a:t>
            </a:r>
            <a:endParaRPr lang="es-E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2023</c:v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dLbls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 b="1">
                    <a:solidFill>
                      <a:srgbClr val="FF0000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'MENSUAL DEIXALLERIES'!$A$5:$A$16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'MENSUAL DEIXALLERIES'!$AB$5:$AB$16</c:f>
              <c:numCache>
                <c:formatCode>#,##0.00</c:formatCode>
                <c:ptCount val="12"/>
                <c:pt idx="0">
                  <c:v>2267.8610140000005</c:v>
                </c:pt>
                <c:pt idx="1">
                  <c:v>2491.1701529999996</c:v>
                </c:pt>
                <c:pt idx="2">
                  <c:v>2909.728388</c:v>
                </c:pt>
                <c:pt idx="3">
                  <c:v>2784.8529399999998</c:v>
                </c:pt>
                <c:pt idx="4">
                  <c:v>2693.5394343184075</c:v>
                </c:pt>
                <c:pt idx="5">
                  <c:v>2798.3823792280705</c:v>
                </c:pt>
                <c:pt idx="6">
                  <c:v>2799.0851920653431</c:v>
                </c:pt>
                <c:pt idx="7">
                  <c:v>2724.1001707320161</c:v>
                </c:pt>
                <c:pt idx="8">
                  <c:v>2717.5102889830505</c:v>
                </c:pt>
                <c:pt idx="9">
                  <c:v>2726.391296929824</c:v>
                </c:pt>
                <c:pt idx="10">
                  <c:v>2645.3397341711147</c:v>
                </c:pt>
                <c:pt idx="11">
                  <c:v>2283.0573524444444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DC0-4699-B121-FD3C0AF353FE}"/>
            </c:ext>
          </c:extLst>
        </c:ser>
        <c:ser>
          <c:idx val="25"/>
          <c:order val="1"/>
          <c:tx>
            <c:v>2024</c:v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'MENSUAL DEIXALLERIES'!$A$5:$A$16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'MENSUAL DEIXALLERIES'!$AA$5:$AA$16</c:f>
              <c:numCache>
                <c:formatCode>#,##0.00</c:formatCode>
                <c:ptCount val="12"/>
                <c:pt idx="0">
                  <c:v>2230.2353889999999</c:v>
                </c:pt>
                <c:pt idx="1">
                  <c:v>2471.2073380000002</c:v>
                </c:pt>
                <c:pt idx="2">
                  <c:v>2865.9975990000003</c:v>
                </c:pt>
                <c:pt idx="3">
                  <c:v>2767.8412129999997</c:v>
                </c:pt>
                <c:pt idx="4">
                  <c:v>2936.7612119999994</c:v>
                </c:pt>
                <c:pt idx="5">
                  <c:v>2764.1776339999997</c:v>
                </c:pt>
                <c:pt idx="6">
                  <c:v>2977.8797559999998</c:v>
                </c:pt>
                <c:pt idx="7">
                  <c:v>2845.1458689999999</c:v>
                </c:pt>
                <c:pt idx="8">
                  <c:v>2764.9048509999998</c:v>
                </c:pt>
                <c:pt idx="9">
                  <c:v>2813.0170149999985</c:v>
                </c:pt>
                <c:pt idx="10">
                  <c:v>2740.8084460000005</c:v>
                </c:pt>
                <c:pt idx="11">
                  <c:v>2259.8002650000003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C0-4699-B121-FD3C0AF35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885440"/>
        <c:axId val="101886976"/>
      </c:barChart>
      <c:catAx>
        <c:axId val="101885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1886976"/>
        <c:crosses val="autoZero"/>
        <c:auto val="1"/>
        <c:lblAlgn val="ctr"/>
        <c:lblOffset val="100"/>
        <c:noMultiLvlLbl val="0"/>
      </c:catAx>
      <c:valAx>
        <c:axId val="1018869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0" sourceLinked="1"/>
        <c:majorTickMark val="none"/>
        <c:minorTickMark val="none"/>
        <c:tickLblPos val="nextTo"/>
        <c:crossAx val="101885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Usuaris/es 2023-2024</a:t>
            </a:r>
          </a:p>
        </c:rich>
      </c:tx>
      <c:layout>
        <c:manualLayout>
          <c:xMode val="edge"/>
          <c:yMode val="edge"/>
          <c:x val="7.4588693957115024E-2"/>
          <c:y val="0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2023</c:v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 b="1">
                    <a:solidFill>
                      <a:srgbClr val="FF0000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'MENSUAL DEIXALLERIES'!$A$54:$A$65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'MENSUAL DEIXALLERIES'!$AB$54:$AB$65</c:f>
              <c:numCache>
                <c:formatCode>#,##0</c:formatCode>
                <c:ptCount val="12"/>
                <c:pt idx="0">
                  <c:v>25189</c:v>
                </c:pt>
                <c:pt idx="1">
                  <c:v>24448</c:v>
                </c:pt>
                <c:pt idx="2">
                  <c:v>30093</c:v>
                </c:pt>
                <c:pt idx="3">
                  <c:v>30648</c:v>
                </c:pt>
                <c:pt idx="4">
                  <c:v>27426</c:v>
                </c:pt>
                <c:pt idx="5">
                  <c:v>29704</c:v>
                </c:pt>
                <c:pt idx="6">
                  <c:v>30397</c:v>
                </c:pt>
                <c:pt idx="7">
                  <c:v>30606</c:v>
                </c:pt>
                <c:pt idx="8">
                  <c:v>30835</c:v>
                </c:pt>
                <c:pt idx="9">
                  <c:v>30163</c:v>
                </c:pt>
                <c:pt idx="10">
                  <c:v>29649</c:v>
                </c:pt>
                <c:pt idx="11">
                  <c:v>30586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8B7-4475-980E-1FF1547FD265}"/>
            </c:ext>
          </c:extLst>
        </c:ser>
        <c:ser>
          <c:idx val="25"/>
          <c:order val="1"/>
          <c:tx>
            <c:v>2024</c:v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dLbl>
              <c:idx val="7"/>
              <c:layout>
                <c:manualLayout>
                  <c:x val="6.7338486358929899E-4"/>
                  <c:y val="0.1386368307877178"/>
                </c:manualLayout>
              </c:layout>
              <c:spPr>
                <a:solidFill>
                  <a:schemeClr val="accent6">
                    <a:lumMod val="20000"/>
                    <a:lumOff val="80000"/>
                  </a:schemeClr>
                </a:solidFill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>
                    <a:defRPr lang="en-US"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570998579306023E-2"/>
                      <c:h val="5.723128735414096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88B7-4475-980E-1FF1547FD265}"/>
                </c:ext>
              </c:extLst>
            </c:dLbl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'MENSUAL DEIXALLERIES'!$A$54:$A$65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'MENSUAL DEIXALLERIES'!$AA$54:$AA$65</c:f>
              <c:numCache>
                <c:formatCode>#,##0</c:formatCode>
                <c:ptCount val="12"/>
                <c:pt idx="0">
                  <c:v>27941</c:v>
                </c:pt>
                <c:pt idx="1">
                  <c:v>29455</c:v>
                </c:pt>
                <c:pt idx="2">
                  <c:v>31528</c:v>
                </c:pt>
                <c:pt idx="3">
                  <c:v>29999</c:v>
                </c:pt>
                <c:pt idx="4">
                  <c:v>31568</c:v>
                </c:pt>
                <c:pt idx="5">
                  <c:v>32124</c:v>
                </c:pt>
                <c:pt idx="6">
                  <c:v>31982</c:v>
                </c:pt>
                <c:pt idx="7">
                  <c:v>35610</c:v>
                </c:pt>
                <c:pt idx="8">
                  <c:v>31512</c:v>
                </c:pt>
                <c:pt idx="9">
                  <c:v>31290</c:v>
                </c:pt>
                <c:pt idx="10">
                  <c:v>31602</c:v>
                </c:pt>
                <c:pt idx="11">
                  <c:v>28428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B7-4475-980E-1FF1547FD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1671296"/>
        <c:axId val="101672832"/>
      </c:barChart>
      <c:catAx>
        <c:axId val="101671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1672832"/>
        <c:crosses val="autoZero"/>
        <c:auto val="1"/>
        <c:lblAlgn val="ctr"/>
        <c:lblOffset val="100"/>
        <c:noMultiLvlLbl val="0"/>
      </c:catAx>
      <c:valAx>
        <c:axId val="1016728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1016712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</xdr:colOff>
      <xdr:row>21</xdr:row>
      <xdr:rowOff>45084</xdr:rowOff>
    </xdr:from>
    <xdr:to>
      <xdr:col>25</xdr:col>
      <xdr:colOff>304799</xdr:colOff>
      <xdr:row>46</xdr:row>
      <xdr:rowOff>133349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8B4AE0C-DF75-4E6E-B8EB-1171E75225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323850</xdr:colOff>
      <xdr:row>69</xdr:row>
      <xdr:rowOff>171450</xdr:rowOff>
    </xdr:from>
    <xdr:to>
      <xdr:col>27</xdr:col>
      <xdr:colOff>95250</xdr:colOff>
      <xdr:row>86</xdr:row>
      <xdr:rowOff>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1AFFF036-67B7-4CEE-B737-3C6C6512E4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599B5-DFF8-4692-8D28-D48F7C90F31B}">
  <sheetPr>
    <tabColor rgb="FFFF0000"/>
    <pageSetUpPr fitToPage="1"/>
  </sheetPr>
  <dimension ref="A1:AI31"/>
  <sheetViews>
    <sheetView showZeros="0" tabSelected="1" topLeftCell="A3" workbookViewId="0">
      <selection activeCell="O13" sqref="O13"/>
    </sheetView>
  </sheetViews>
  <sheetFormatPr baseColWidth="10" defaultColWidth="4.5546875" defaultRowHeight="13.8" x14ac:dyDescent="0.3"/>
  <cols>
    <col min="1" max="1" width="23.33203125" style="5" bestFit="1" customWidth="1"/>
    <col min="2" max="2" width="8.44140625" style="4" bestFit="1" customWidth="1"/>
    <col min="3" max="3" width="7.88671875" style="4" bestFit="1" customWidth="1"/>
    <col min="4" max="4" width="8" style="4" bestFit="1" customWidth="1"/>
    <col min="5" max="5" width="7.88671875" style="4" bestFit="1" customWidth="1"/>
    <col min="6" max="6" width="8.88671875" style="4" bestFit="1" customWidth="1"/>
    <col min="7" max="7" width="8" style="4" bestFit="1" customWidth="1"/>
    <col min="8" max="8" width="6.6640625" style="4" customWidth="1"/>
    <col min="9" max="9" width="5.44140625" style="4" bestFit="1" customWidth="1"/>
    <col min="10" max="10" width="6" style="4" bestFit="1" customWidth="1"/>
    <col min="11" max="11" width="5.44140625" style="4" bestFit="1" customWidth="1"/>
    <col min="12" max="12" width="6.109375" style="4" bestFit="1" customWidth="1"/>
    <col min="13" max="13" width="6.44140625" style="4" bestFit="1" customWidth="1"/>
    <col min="14" max="14" width="5.44140625" style="4" bestFit="1" customWidth="1"/>
    <col min="15" max="15" width="4.44140625" style="4" bestFit="1" customWidth="1"/>
    <col min="16" max="16" width="6.44140625" style="4" bestFit="1" customWidth="1"/>
    <col min="17" max="17" width="4.44140625" style="4" bestFit="1" customWidth="1"/>
    <col min="18" max="18" width="5.44140625" style="4" bestFit="1" customWidth="1"/>
    <col min="19" max="22" width="5.44140625" style="4" customWidth="1"/>
    <col min="23" max="25" width="6.44140625" style="4" bestFit="1" customWidth="1"/>
    <col min="26" max="26" width="8" style="4" bestFit="1" customWidth="1"/>
    <col min="27" max="27" width="8.5546875" style="4" bestFit="1" customWidth="1"/>
    <col min="28" max="29" width="6.44140625" style="4" customWidth="1"/>
    <col min="30" max="30" width="6.44140625" style="4" bestFit="1" customWidth="1"/>
    <col min="31" max="31" width="6.44140625" style="4" customWidth="1"/>
    <col min="32" max="32" width="8.88671875" style="4" bestFit="1" customWidth="1"/>
    <col min="33" max="33" width="10.44140625" style="3" bestFit="1" customWidth="1"/>
    <col min="34" max="34" width="11.44140625" style="2" bestFit="1" customWidth="1"/>
    <col min="35" max="35" width="4.5546875" style="2" customWidth="1"/>
    <col min="36" max="16384" width="4.5546875" style="1"/>
  </cols>
  <sheetData>
    <row r="1" spans="1:35" ht="21.6" thickBot="1" x14ac:dyDescent="0.35">
      <c r="A1" s="34" t="s">
        <v>81</v>
      </c>
      <c r="B1" s="33"/>
    </row>
    <row r="2" spans="1:35" ht="15" customHeight="1" thickBot="1" x14ac:dyDescent="0.35">
      <c r="B2" s="30"/>
      <c r="C2" s="30"/>
      <c r="D2" s="30"/>
      <c r="E2" s="30"/>
      <c r="F2" s="30"/>
      <c r="G2" s="30"/>
      <c r="H2" s="104" t="s">
        <v>61</v>
      </c>
      <c r="I2" s="105"/>
      <c r="J2" s="32"/>
      <c r="K2" s="30"/>
      <c r="L2" s="30"/>
      <c r="M2" s="104" t="s">
        <v>60</v>
      </c>
      <c r="N2" s="105"/>
      <c r="O2" s="30"/>
      <c r="P2" s="30"/>
      <c r="Q2" s="30"/>
      <c r="R2" s="30"/>
      <c r="S2" s="30"/>
      <c r="T2" s="30"/>
      <c r="U2" s="30"/>
      <c r="V2" s="30"/>
      <c r="W2" s="31"/>
      <c r="X2" s="31"/>
      <c r="Y2" s="31"/>
      <c r="Z2" s="30"/>
      <c r="AA2" s="30"/>
      <c r="AB2" s="30"/>
      <c r="AC2" s="30"/>
      <c r="AD2" s="30"/>
      <c r="AE2" s="30"/>
      <c r="AF2" s="30"/>
    </row>
    <row r="3" spans="1:35" s="22" customFormat="1" ht="151.80000000000001" thickBot="1" x14ac:dyDescent="0.35">
      <c r="A3" s="5"/>
      <c r="B3" s="25" t="s">
        <v>59</v>
      </c>
      <c r="C3" s="28" t="s">
        <v>58</v>
      </c>
      <c r="D3" s="25" t="s">
        <v>57</v>
      </c>
      <c r="E3" s="28" t="s">
        <v>56</v>
      </c>
      <c r="F3" s="25" t="s">
        <v>55</v>
      </c>
      <c r="G3" s="29" t="s">
        <v>54</v>
      </c>
      <c r="H3" s="25" t="s">
        <v>53</v>
      </c>
      <c r="I3" s="25" t="s">
        <v>52</v>
      </c>
      <c r="J3" s="26" t="s">
        <v>51</v>
      </c>
      <c r="K3" s="26" t="s">
        <v>50</v>
      </c>
      <c r="L3" s="28" t="s">
        <v>49</v>
      </c>
      <c r="M3" s="25" t="s">
        <v>48</v>
      </c>
      <c r="N3" s="25" t="s">
        <v>47</v>
      </c>
      <c r="O3" s="27" t="s">
        <v>46</v>
      </c>
      <c r="P3" s="27" t="s">
        <v>45</v>
      </c>
      <c r="Q3" s="27" t="s">
        <v>44</v>
      </c>
      <c r="R3" s="27" t="s">
        <v>43</v>
      </c>
      <c r="S3" s="27" t="s">
        <v>39</v>
      </c>
      <c r="T3" s="27" t="s">
        <v>42</v>
      </c>
      <c r="U3" s="27" t="s">
        <v>41</v>
      </c>
      <c r="V3" s="27" t="s">
        <v>40</v>
      </c>
      <c r="W3" s="26" t="s">
        <v>38</v>
      </c>
      <c r="X3" s="26" t="s">
        <v>37</v>
      </c>
      <c r="Y3" s="26" t="s">
        <v>36</v>
      </c>
      <c r="Z3" s="25" t="s">
        <v>35</v>
      </c>
      <c r="AA3" s="26" t="s">
        <v>34</v>
      </c>
      <c r="AB3" s="25" t="s">
        <v>33</v>
      </c>
      <c r="AC3" s="25" t="s">
        <v>32</v>
      </c>
      <c r="AD3" s="25" t="s">
        <v>31</v>
      </c>
      <c r="AE3" s="25" t="s">
        <v>30</v>
      </c>
      <c r="AF3" s="25" t="s">
        <v>29</v>
      </c>
      <c r="AG3" s="11" t="s">
        <v>28</v>
      </c>
      <c r="AH3" s="24" t="s">
        <v>27</v>
      </c>
      <c r="AI3" s="23"/>
    </row>
    <row r="4" spans="1:35" ht="16.95" customHeight="1" x14ac:dyDescent="0.3">
      <c r="A4" s="21" t="s">
        <v>26</v>
      </c>
      <c r="B4" s="84">
        <v>8.36</v>
      </c>
      <c r="C4" s="85">
        <v>106.08</v>
      </c>
      <c r="D4" s="85">
        <v>41.510000000000005</v>
      </c>
      <c r="E4" s="85">
        <v>56.960000000000008</v>
      </c>
      <c r="F4" s="85">
        <v>156.14000000000001</v>
      </c>
      <c r="G4" s="86">
        <v>181.26999999999998</v>
      </c>
      <c r="H4" s="84">
        <v>7.08</v>
      </c>
      <c r="I4" s="87">
        <v>1.9759</v>
      </c>
      <c r="J4" s="88">
        <v>1.75736</v>
      </c>
      <c r="K4" s="85">
        <v>0.45399999999999996</v>
      </c>
      <c r="L4" s="86">
        <v>0.89500000000000002</v>
      </c>
      <c r="M4" s="84">
        <v>1.7201100000000002</v>
      </c>
      <c r="N4" s="87">
        <v>1.62</v>
      </c>
      <c r="O4" s="88">
        <v>0.26100000000000001</v>
      </c>
      <c r="P4" s="85">
        <v>4.8785999999999996</v>
      </c>
      <c r="Q4" s="85">
        <v>0.43000000000000005</v>
      </c>
      <c r="R4" s="85">
        <v>1.46045</v>
      </c>
      <c r="S4" s="85">
        <v>0</v>
      </c>
      <c r="T4" s="85">
        <v>2.1270000000000001E-2</v>
      </c>
      <c r="U4" s="85">
        <v>2.4690000000000004E-2</v>
      </c>
      <c r="V4" s="88">
        <v>0.13588</v>
      </c>
      <c r="W4" s="88">
        <v>4.8410000000000002</v>
      </c>
      <c r="X4" s="85">
        <v>3.8029999999999999</v>
      </c>
      <c r="Y4" s="85">
        <v>1.573</v>
      </c>
      <c r="Z4" s="85">
        <v>3.9500000000000006</v>
      </c>
      <c r="AA4" s="87">
        <v>3.677</v>
      </c>
      <c r="AB4" s="88">
        <v>1.7999999999999998</v>
      </c>
      <c r="AC4" s="85">
        <v>0</v>
      </c>
      <c r="AD4" s="85">
        <v>12.378349999999999</v>
      </c>
      <c r="AE4" s="85">
        <v>5.6000000000000001E-2</v>
      </c>
      <c r="AF4" s="87">
        <v>3.5380000000000003</v>
      </c>
      <c r="AG4" s="20">
        <f t="shared" ref="AG4:AG28" si="0">SUM(B4:AF4)</f>
        <v>608.6506099999998</v>
      </c>
      <c r="AH4" s="99">
        <v>10789</v>
      </c>
    </row>
    <row r="5" spans="1:35" ht="16.95" customHeight="1" x14ac:dyDescent="0.3">
      <c r="A5" s="19" t="s">
        <v>25</v>
      </c>
      <c r="B5" s="89">
        <v>6.87</v>
      </c>
      <c r="C5" s="90">
        <v>186.23</v>
      </c>
      <c r="D5" s="90">
        <v>45.15</v>
      </c>
      <c r="E5" s="90">
        <v>263.48</v>
      </c>
      <c r="F5" s="90">
        <v>366.52000000000004</v>
      </c>
      <c r="G5" s="91">
        <v>317.86</v>
      </c>
      <c r="H5" s="89">
        <v>8.2299999999999986</v>
      </c>
      <c r="I5" s="92">
        <v>6.5313800000000004</v>
      </c>
      <c r="J5" s="93">
        <v>4.1624399999999993</v>
      </c>
      <c r="K5" s="90">
        <v>0.38600000000000001</v>
      </c>
      <c r="L5" s="91">
        <v>0.60899999999999999</v>
      </c>
      <c r="M5" s="89">
        <v>1.6314600000000001</v>
      </c>
      <c r="N5" s="92">
        <v>1.98</v>
      </c>
      <c r="O5" s="93">
        <v>0.184</v>
      </c>
      <c r="P5" s="90">
        <v>8.3817900000000005</v>
      </c>
      <c r="Q5" s="90">
        <v>0.32200000000000006</v>
      </c>
      <c r="R5" s="90">
        <v>1.2460700000000002</v>
      </c>
      <c r="S5" s="90">
        <v>0</v>
      </c>
      <c r="T5" s="90">
        <v>7.6829999999999996E-2</v>
      </c>
      <c r="U5" s="90">
        <v>3.4660000000000003E-2</v>
      </c>
      <c r="V5" s="93">
        <v>0.33504</v>
      </c>
      <c r="W5" s="93">
        <v>1.7070000000000001</v>
      </c>
      <c r="X5" s="90">
        <v>1.161</v>
      </c>
      <c r="Y5" s="90">
        <v>0.27100000000000002</v>
      </c>
      <c r="Z5" s="90">
        <v>8.379999999999999</v>
      </c>
      <c r="AA5" s="92">
        <v>1.262</v>
      </c>
      <c r="AB5" s="93">
        <v>3.4969999999999999</v>
      </c>
      <c r="AC5" s="90">
        <v>0</v>
      </c>
      <c r="AD5" s="90">
        <v>14.696299999999999</v>
      </c>
      <c r="AE5" s="90">
        <v>2.9000000000000001E-2</v>
      </c>
      <c r="AF5" s="92">
        <v>4.1520000000000001</v>
      </c>
      <c r="AG5" s="17">
        <f t="shared" si="0"/>
        <v>1255.3759700000001</v>
      </c>
      <c r="AH5" s="100">
        <v>18028</v>
      </c>
    </row>
    <row r="6" spans="1:35" ht="16.95" customHeight="1" x14ac:dyDescent="0.3">
      <c r="A6" s="18" t="s">
        <v>24</v>
      </c>
      <c r="B6" s="89">
        <v>11.920000000000002</v>
      </c>
      <c r="C6" s="90">
        <v>480.9</v>
      </c>
      <c r="D6" s="90">
        <v>106.06450000000001</v>
      </c>
      <c r="E6" s="90">
        <v>142.02000000000001</v>
      </c>
      <c r="F6" s="90">
        <v>577.25</v>
      </c>
      <c r="G6" s="91">
        <v>561.63</v>
      </c>
      <c r="H6" s="89">
        <v>14.36</v>
      </c>
      <c r="I6" s="92">
        <v>1.6154500000000001</v>
      </c>
      <c r="J6" s="93">
        <v>1.8886399999999999</v>
      </c>
      <c r="K6" s="90">
        <v>0.79100000000000004</v>
      </c>
      <c r="L6" s="91">
        <v>1.5049999999999999</v>
      </c>
      <c r="M6" s="89">
        <v>2.0679500000000002</v>
      </c>
      <c r="N6" s="92">
        <v>2.4299999999999997</v>
      </c>
      <c r="O6" s="93">
        <v>0.249</v>
      </c>
      <c r="P6" s="90">
        <v>22.896114999999995</v>
      </c>
      <c r="Q6" s="90">
        <v>0.30399999999999999</v>
      </c>
      <c r="R6" s="90">
        <v>2.5645199999999999</v>
      </c>
      <c r="S6" s="90">
        <v>0</v>
      </c>
      <c r="T6" s="90">
        <v>6.8670000000000009E-2</v>
      </c>
      <c r="U6" s="90">
        <v>0.18276000000000003</v>
      </c>
      <c r="V6" s="93">
        <v>0.37878000000000006</v>
      </c>
      <c r="W6" s="93">
        <v>3.5330000000000004</v>
      </c>
      <c r="X6" s="90">
        <v>2.6360000000000001</v>
      </c>
      <c r="Y6" s="90">
        <v>0</v>
      </c>
      <c r="Z6" s="90">
        <v>16.12</v>
      </c>
      <c r="AA6" s="92">
        <v>1.744</v>
      </c>
      <c r="AB6" s="93">
        <v>5.6199999999999992</v>
      </c>
      <c r="AC6" s="90">
        <v>0</v>
      </c>
      <c r="AD6" s="90">
        <v>12.177149999999999</v>
      </c>
      <c r="AE6" s="90">
        <v>0.04</v>
      </c>
      <c r="AF6" s="92">
        <v>6.2370000000000001</v>
      </c>
      <c r="AG6" s="17">
        <f t="shared" si="0"/>
        <v>1979.1935349999999</v>
      </c>
      <c r="AH6" s="100">
        <v>14339</v>
      </c>
    </row>
    <row r="7" spans="1:35" ht="16.95" customHeight="1" x14ac:dyDescent="0.3">
      <c r="A7" s="19" t="s">
        <v>23</v>
      </c>
      <c r="B7" s="89">
        <v>1.01</v>
      </c>
      <c r="C7" s="90">
        <v>197.01999999999995</v>
      </c>
      <c r="D7" s="90">
        <v>34.339999999999996</v>
      </c>
      <c r="E7" s="90">
        <v>37.980000000000004</v>
      </c>
      <c r="F7" s="90">
        <v>341.11999999999995</v>
      </c>
      <c r="G7" s="91">
        <v>526.57999999999993</v>
      </c>
      <c r="H7" s="89">
        <v>12.005000000000001</v>
      </c>
      <c r="I7" s="92">
        <v>1.7437999999999998</v>
      </c>
      <c r="J7" s="93">
        <v>2.54833</v>
      </c>
      <c r="K7" s="90">
        <v>0.27500000000000002</v>
      </c>
      <c r="L7" s="91">
        <v>0.57999999999999996</v>
      </c>
      <c r="M7" s="89">
        <v>2.6237700000000004</v>
      </c>
      <c r="N7" s="92">
        <v>0.81</v>
      </c>
      <c r="O7" s="93">
        <v>0.112</v>
      </c>
      <c r="P7" s="90">
        <v>15.096893</v>
      </c>
      <c r="Q7" s="90">
        <v>0.46200000000000002</v>
      </c>
      <c r="R7" s="90">
        <v>1.87005</v>
      </c>
      <c r="S7" s="90">
        <v>0</v>
      </c>
      <c r="T7" s="90">
        <v>1.968E-2</v>
      </c>
      <c r="U7" s="90">
        <v>3.141E-2</v>
      </c>
      <c r="V7" s="93">
        <v>0.24328999999999998</v>
      </c>
      <c r="W7" s="93">
        <v>1.2650000000000001</v>
      </c>
      <c r="X7" s="90">
        <v>1.5489999999999999</v>
      </c>
      <c r="Y7" s="90">
        <v>0</v>
      </c>
      <c r="Z7" s="90">
        <v>11.860000000000001</v>
      </c>
      <c r="AA7" s="92">
        <v>1.5330000000000001</v>
      </c>
      <c r="AB7" s="93">
        <v>2.2919999999999998</v>
      </c>
      <c r="AC7" s="90">
        <v>0</v>
      </c>
      <c r="AD7" s="90">
        <v>7.7827500000000001</v>
      </c>
      <c r="AE7" s="90">
        <v>1.7000000000000001E-2</v>
      </c>
      <c r="AF7" s="92">
        <v>2.1659999999999999</v>
      </c>
      <c r="AG7" s="17">
        <f t="shared" si="0"/>
        <v>1204.9359729999996</v>
      </c>
      <c r="AH7" s="100">
        <v>14114</v>
      </c>
    </row>
    <row r="8" spans="1:35" ht="16.95" customHeight="1" x14ac:dyDescent="0.3">
      <c r="A8" s="19" t="s">
        <v>22</v>
      </c>
      <c r="B8" s="89">
        <v>9.8699999999999992</v>
      </c>
      <c r="C8" s="90">
        <v>285.09999999999997</v>
      </c>
      <c r="D8" s="90">
        <v>86.670000000000016</v>
      </c>
      <c r="E8" s="90">
        <v>147.64000000000001</v>
      </c>
      <c r="F8" s="90">
        <v>517.3599999999999</v>
      </c>
      <c r="G8" s="91">
        <v>456.95</v>
      </c>
      <c r="H8" s="89">
        <v>19.094999999999999</v>
      </c>
      <c r="I8" s="92">
        <v>2.85928</v>
      </c>
      <c r="J8" s="93">
        <v>1.1863400000000002</v>
      </c>
      <c r="K8" s="90">
        <v>0.68199999999999994</v>
      </c>
      <c r="L8" s="91">
        <v>2.6599999999999997</v>
      </c>
      <c r="M8" s="89">
        <v>2.5171400000000004</v>
      </c>
      <c r="N8" s="92">
        <v>1.17</v>
      </c>
      <c r="O8" s="93">
        <v>0.46</v>
      </c>
      <c r="P8" s="90">
        <v>25.583380999999999</v>
      </c>
      <c r="Q8" s="90">
        <v>0.43500000000000005</v>
      </c>
      <c r="R8" s="90">
        <v>3.6100699999999999</v>
      </c>
      <c r="S8" s="90">
        <v>0</v>
      </c>
      <c r="T8" s="90">
        <v>0.17125000000000001</v>
      </c>
      <c r="U8" s="90">
        <v>9.4100000000000017E-2</v>
      </c>
      <c r="V8" s="93">
        <v>0.56961000000000006</v>
      </c>
      <c r="W8" s="93">
        <v>7.7679999999999998</v>
      </c>
      <c r="X8" s="90">
        <v>5.0620000000000003</v>
      </c>
      <c r="Y8" s="90">
        <v>2.0430000000000001</v>
      </c>
      <c r="Z8" s="90">
        <v>15.759999999999998</v>
      </c>
      <c r="AA8" s="92">
        <v>4.2069999999999999</v>
      </c>
      <c r="AB8" s="93">
        <v>1.5680000000000001</v>
      </c>
      <c r="AC8" s="90">
        <v>1.0780000000000001</v>
      </c>
      <c r="AD8" s="90">
        <v>21.083549999999999</v>
      </c>
      <c r="AE8" s="90">
        <v>0.11</v>
      </c>
      <c r="AF8" s="92">
        <v>6.2439999999999989</v>
      </c>
      <c r="AG8" s="17">
        <f t="shared" si="0"/>
        <v>1629.6067209999997</v>
      </c>
      <c r="AH8" s="100">
        <v>25589</v>
      </c>
    </row>
    <row r="9" spans="1:35" ht="16.95" customHeight="1" x14ac:dyDescent="0.3">
      <c r="A9" s="19" t="s">
        <v>21</v>
      </c>
      <c r="B9" s="89">
        <v>0</v>
      </c>
      <c r="C9" s="90">
        <v>80.012</v>
      </c>
      <c r="D9" s="90">
        <v>99.990000000000009</v>
      </c>
      <c r="E9" s="90">
        <v>36.979999999999997</v>
      </c>
      <c r="F9" s="90">
        <v>125.07</v>
      </c>
      <c r="G9" s="91">
        <v>212.35000000000002</v>
      </c>
      <c r="H9" s="89">
        <v>3.87</v>
      </c>
      <c r="I9" s="92">
        <v>2.3149000000000002</v>
      </c>
      <c r="J9" s="93">
        <v>0</v>
      </c>
      <c r="K9" s="90">
        <v>0.30800000000000005</v>
      </c>
      <c r="L9" s="91">
        <v>0.43</v>
      </c>
      <c r="M9" s="89">
        <v>0.89938999999999991</v>
      </c>
      <c r="N9" s="92">
        <v>0.45</v>
      </c>
      <c r="O9" s="93">
        <v>0.125</v>
      </c>
      <c r="P9" s="90">
        <v>6.6679069999999996</v>
      </c>
      <c r="Q9" s="90">
        <v>0.18250000000000002</v>
      </c>
      <c r="R9" s="90">
        <v>1.19719</v>
      </c>
      <c r="S9" s="90">
        <v>0</v>
      </c>
      <c r="T9" s="90">
        <v>0.11318</v>
      </c>
      <c r="U9" s="90">
        <v>4.0390000000000002E-2</v>
      </c>
      <c r="V9" s="93">
        <v>0.34688999999999998</v>
      </c>
      <c r="W9" s="93">
        <v>2.0110000000000001</v>
      </c>
      <c r="X9" s="90">
        <v>1.276</v>
      </c>
      <c r="Y9" s="90">
        <v>0.67799999999999994</v>
      </c>
      <c r="Z9" s="90">
        <v>5.21</v>
      </c>
      <c r="AA9" s="92">
        <v>0.96800000000000008</v>
      </c>
      <c r="AB9" s="93">
        <v>1.4930000000000001</v>
      </c>
      <c r="AC9" s="90">
        <v>0</v>
      </c>
      <c r="AD9" s="90">
        <v>8.995750000000001</v>
      </c>
      <c r="AE9" s="90">
        <v>3.2000000000000001E-2</v>
      </c>
      <c r="AF9" s="92">
        <v>1.177</v>
      </c>
      <c r="AG9" s="17">
        <f t="shared" si="0"/>
        <v>593.1880970000002</v>
      </c>
      <c r="AH9" s="100">
        <v>6683</v>
      </c>
    </row>
    <row r="10" spans="1:35" ht="16.95" customHeight="1" x14ac:dyDescent="0.3">
      <c r="A10" s="19" t="s">
        <v>20</v>
      </c>
      <c r="B10" s="89">
        <v>0.56000000000000005</v>
      </c>
      <c r="C10" s="90">
        <v>344.62</v>
      </c>
      <c r="D10" s="90">
        <v>33.859999999999992</v>
      </c>
      <c r="E10" s="90">
        <v>83.859999999999985</v>
      </c>
      <c r="F10" s="90">
        <v>337.39000000000004</v>
      </c>
      <c r="G10" s="91">
        <v>458.27</v>
      </c>
      <c r="H10" s="89">
        <v>3.44</v>
      </c>
      <c r="I10" s="92">
        <v>2.5215399999999994</v>
      </c>
      <c r="J10" s="93">
        <v>2.6400700000000006</v>
      </c>
      <c r="K10" s="90">
        <v>0.372</v>
      </c>
      <c r="L10" s="91">
        <v>0.94799999999999995</v>
      </c>
      <c r="M10" s="89">
        <v>0.83144999999999991</v>
      </c>
      <c r="N10" s="92">
        <v>1.35</v>
      </c>
      <c r="O10" s="93">
        <v>0.16999999999999998</v>
      </c>
      <c r="P10" s="90">
        <v>18.592579999999998</v>
      </c>
      <c r="Q10" s="90">
        <v>0.19</v>
      </c>
      <c r="R10" s="90">
        <v>1.10829</v>
      </c>
      <c r="S10" s="90">
        <v>3.76</v>
      </c>
      <c r="T10" s="90">
        <v>2.1190000000000001E-2</v>
      </c>
      <c r="U10" s="90">
        <v>3.7769999999999998E-2</v>
      </c>
      <c r="V10" s="93">
        <v>6.7119999999999999E-2</v>
      </c>
      <c r="W10" s="93">
        <v>0.73899999999999999</v>
      </c>
      <c r="X10" s="90">
        <v>0.85299999999999998</v>
      </c>
      <c r="Y10" s="90">
        <v>0.182</v>
      </c>
      <c r="Z10" s="90">
        <v>12.46</v>
      </c>
      <c r="AA10" s="92">
        <v>0.86</v>
      </c>
      <c r="AB10" s="93">
        <v>5.8320000000000007</v>
      </c>
      <c r="AC10" s="90">
        <v>0</v>
      </c>
      <c r="AD10" s="90">
        <v>12.0054</v>
      </c>
      <c r="AE10" s="90">
        <v>2.4E-2</v>
      </c>
      <c r="AF10" s="92">
        <v>1.9720000000000002</v>
      </c>
      <c r="AG10" s="17">
        <f t="shared" si="0"/>
        <v>1329.5374099999997</v>
      </c>
      <c r="AH10" s="100">
        <v>9776</v>
      </c>
    </row>
    <row r="11" spans="1:35" ht="16.95" customHeight="1" x14ac:dyDescent="0.3">
      <c r="A11" s="19" t="s">
        <v>19</v>
      </c>
      <c r="B11" s="89">
        <v>12.87</v>
      </c>
      <c r="C11" s="90">
        <v>170.06</v>
      </c>
      <c r="D11" s="90">
        <v>63.74</v>
      </c>
      <c r="E11" s="90">
        <v>130.6</v>
      </c>
      <c r="F11" s="90">
        <v>227.98000000000002</v>
      </c>
      <c r="G11" s="91">
        <v>324.26</v>
      </c>
      <c r="H11" s="89">
        <v>8.8800000000000008</v>
      </c>
      <c r="I11" s="92">
        <v>4.21678</v>
      </c>
      <c r="J11" s="93">
        <v>2.2675899999999998</v>
      </c>
      <c r="K11" s="90">
        <v>0.52699999999999991</v>
      </c>
      <c r="L11" s="91">
        <v>1.1870000000000001</v>
      </c>
      <c r="M11" s="89">
        <v>4.1761900000000001</v>
      </c>
      <c r="N11" s="92">
        <v>1.44</v>
      </c>
      <c r="O11" s="93">
        <v>0.40199999999999997</v>
      </c>
      <c r="P11" s="90">
        <v>10.486920999999999</v>
      </c>
      <c r="Q11" s="90">
        <v>0.32099999999999995</v>
      </c>
      <c r="R11" s="90">
        <v>3.9969699999999997</v>
      </c>
      <c r="S11" s="90">
        <v>0</v>
      </c>
      <c r="T11" s="90">
        <v>0</v>
      </c>
      <c r="U11" s="90">
        <v>4.8089999999999994E-2</v>
      </c>
      <c r="V11" s="93">
        <v>6.6250000000000003E-2</v>
      </c>
      <c r="W11" s="93">
        <v>5.5580000000000007</v>
      </c>
      <c r="X11" s="90">
        <v>3.8960000000000004</v>
      </c>
      <c r="Y11" s="90">
        <v>2.0840000000000001</v>
      </c>
      <c r="Z11" s="90">
        <v>7.92</v>
      </c>
      <c r="AA11" s="92">
        <v>3.4089999999999998</v>
      </c>
      <c r="AB11" s="93">
        <v>3.0120000000000005</v>
      </c>
      <c r="AC11" s="90">
        <v>0</v>
      </c>
      <c r="AD11" s="90">
        <v>16.093300000000003</v>
      </c>
      <c r="AE11" s="90">
        <v>0.10799999999999998</v>
      </c>
      <c r="AF11" s="92">
        <v>5.3329999999999993</v>
      </c>
      <c r="AG11" s="17">
        <f t="shared" si="0"/>
        <v>1014.9390910000001</v>
      </c>
      <c r="AH11" s="100">
        <v>24661</v>
      </c>
    </row>
    <row r="12" spans="1:35" ht="16.95" customHeight="1" x14ac:dyDescent="0.3">
      <c r="A12" s="19" t="s">
        <v>18</v>
      </c>
      <c r="B12" s="89">
        <v>10.050000000000001</v>
      </c>
      <c r="C12" s="90">
        <v>502.68</v>
      </c>
      <c r="D12" s="90">
        <v>77.86</v>
      </c>
      <c r="E12" s="90">
        <v>94.200000000000017</v>
      </c>
      <c r="F12" s="90">
        <v>715.91999999999985</v>
      </c>
      <c r="G12" s="91">
        <v>697.31</v>
      </c>
      <c r="H12" s="89">
        <v>21.3</v>
      </c>
      <c r="I12" s="92">
        <v>2.9680399999999998</v>
      </c>
      <c r="J12" s="93">
        <v>2.9376299999999995</v>
      </c>
      <c r="K12" s="90">
        <v>0.72499999999999998</v>
      </c>
      <c r="L12" s="91">
        <v>1.026</v>
      </c>
      <c r="M12" s="89">
        <v>5.0923900000000009</v>
      </c>
      <c r="N12" s="92">
        <v>1.62</v>
      </c>
      <c r="O12" s="93">
        <v>0.35799999999999998</v>
      </c>
      <c r="P12" s="90">
        <v>20.804622999999999</v>
      </c>
      <c r="Q12" s="90">
        <v>0.64</v>
      </c>
      <c r="R12" s="90">
        <v>3.4800900000000001</v>
      </c>
      <c r="S12" s="90">
        <v>8.26</v>
      </c>
      <c r="T12" s="90">
        <v>4.5490000000000003E-2</v>
      </c>
      <c r="U12" s="90">
        <v>1.1440000000000001E-2</v>
      </c>
      <c r="V12" s="93">
        <v>8.6440000000000003E-2</v>
      </c>
      <c r="W12" s="93">
        <v>23.505999999999997</v>
      </c>
      <c r="X12" s="90">
        <v>10.985999999999997</v>
      </c>
      <c r="Y12" s="90">
        <v>12.109</v>
      </c>
      <c r="Z12" s="90">
        <v>15.639999999999997</v>
      </c>
      <c r="AA12" s="92">
        <v>11.887</v>
      </c>
      <c r="AB12" s="93">
        <v>2.0840000000000001</v>
      </c>
      <c r="AC12" s="90">
        <v>0</v>
      </c>
      <c r="AD12" s="90">
        <v>19.387649999999997</v>
      </c>
      <c r="AE12" s="90">
        <v>0.21500000000000002</v>
      </c>
      <c r="AF12" s="92">
        <v>5.1630000000000003</v>
      </c>
      <c r="AG12" s="17">
        <f t="shared" si="0"/>
        <v>2268.352793</v>
      </c>
      <c r="AH12" s="100">
        <v>28357</v>
      </c>
    </row>
    <row r="13" spans="1:35" ht="16.95" customHeight="1" x14ac:dyDescent="0.3">
      <c r="A13" s="19" t="s">
        <v>17</v>
      </c>
      <c r="B13" s="89">
        <v>1.48</v>
      </c>
      <c r="C13" s="90">
        <v>906.4000000000002</v>
      </c>
      <c r="D13" s="90">
        <v>43.379999999999995</v>
      </c>
      <c r="E13" s="90">
        <v>59.499999999999993</v>
      </c>
      <c r="F13" s="90">
        <v>465.32</v>
      </c>
      <c r="G13" s="91">
        <v>610.30999999999995</v>
      </c>
      <c r="H13" s="89">
        <v>19.979999999999997</v>
      </c>
      <c r="I13" s="92">
        <v>2.8706200000000002</v>
      </c>
      <c r="J13" s="93">
        <v>2.4536099999999998</v>
      </c>
      <c r="K13" s="90">
        <v>0.59400000000000008</v>
      </c>
      <c r="L13" s="91">
        <v>1.9219999999999999</v>
      </c>
      <c r="M13" s="89">
        <v>4.4883100000000002</v>
      </c>
      <c r="N13" s="92">
        <v>2.16</v>
      </c>
      <c r="O13" s="93">
        <v>0.36599999999999999</v>
      </c>
      <c r="P13" s="90">
        <v>48.055129999999998</v>
      </c>
      <c r="Q13" s="90">
        <v>0.504</v>
      </c>
      <c r="R13" s="90">
        <v>0.97259999999999991</v>
      </c>
      <c r="S13" s="90">
        <v>0</v>
      </c>
      <c r="T13" s="90">
        <v>4.1520000000000001E-2</v>
      </c>
      <c r="U13" s="90">
        <v>2.7010000000000003E-2</v>
      </c>
      <c r="V13" s="93">
        <v>0.13703000000000001</v>
      </c>
      <c r="W13" s="93">
        <v>11.075000000000001</v>
      </c>
      <c r="X13" s="90">
        <v>6.1440000000000001</v>
      </c>
      <c r="Y13" s="90">
        <v>5.8289999999999997</v>
      </c>
      <c r="Z13" s="90">
        <v>23.35</v>
      </c>
      <c r="AA13" s="92">
        <v>7.9069999999999983</v>
      </c>
      <c r="AB13" s="93">
        <v>4.1539999999999999</v>
      </c>
      <c r="AC13" s="90">
        <v>0</v>
      </c>
      <c r="AD13" s="90">
        <v>12.291399999999999</v>
      </c>
      <c r="AE13" s="90">
        <v>5.8999999999999997E-2</v>
      </c>
      <c r="AF13" s="92">
        <v>4.5609999999999999</v>
      </c>
      <c r="AG13" s="17">
        <f t="shared" si="0"/>
        <v>2246.3322300000009</v>
      </c>
      <c r="AH13" s="100">
        <v>15411</v>
      </c>
    </row>
    <row r="14" spans="1:35" ht="16.95" customHeight="1" x14ac:dyDescent="0.3">
      <c r="A14" s="19" t="s">
        <v>16</v>
      </c>
      <c r="B14" s="89">
        <v>0</v>
      </c>
      <c r="C14" s="90">
        <v>235.96000000000004</v>
      </c>
      <c r="D14" s="90">
        <v>7.02</v>
      </c>
      <c r="E14" s="90">
        <v>12.71</v>
      </c>
      <c r="F14" s="90">
        <v>122.64</v>
      </c>
      <c r="G14" s="91">
        <v>218.32</v>
      </c>
      <c r="H14" s="89">
        <v>4.4800000000000004</v>
      </c>
      <c r="I14" s="92">
        <v>0.2571</v>
      </c>
      <c r="J14" s="93">
        <v>8.1420000000000006E-2</v>
      </c>
      <c r="K14" s="90">
        <v>0.16999999999999998</v>
      </c>
      <c r="L14" s="91">
        <v>0.48599999999999999</v>
      </c>
      <c r="M14" s="89">
        <v>7.9719999999999999E-2</v>
      </c>
      <c r="N14" s="92">
        <v>0.81</v>
      </c>
      <c r="O14" s="93">
        <v>0.11799999999999999</v>
      </c>
      <c r="P14" s="90">
        <v>18.548271999999997</v>
      </c>
      <c r="Q14" s="90">
        <v>0.11550000000000001</v>
      </c>
      <c r="R14" s="90">
        <v>0.52458000000000005</v>
      </c>
      <c r="S14" s="90">
        <v>0</v>
      </c>
      <c r="T14" s="90">
        <v>1.8010000000000002E-2</v>
      </c>
      <c r="U14" s="90">
        <v>5.7489999999999999E-2</v>
      </c>
      <c r="V14" s="93">
        <v>0.2356</v>
      </c>
      <c r="W14" s="93">
        <v>0</v>
      </c>
      <c r="X14" s="90">
        <v>0</v>
      </c>
      <c r="Y14" s="90">
        <v>0</v>
      </c>
      <c r="Z14" s="90">
        <v>5.8</v>
      </c>
      <c r="AA14" s="92">
        <v>0</v>
      </c>
      <c r="AB14" s="93">
        <v>1.1890000000000001</v>
      </c>
      <c r="AC14" s="90">
        <v>1.1000000000000001</v>
      </c>
      <c r="AD14" s="90">
        <v>2.8946999999999998</v>
      </c>
      <c r="AE14" s="90">
        <v>1.0999999999999999E-2</v>
      </c>
      <c r="AF14" s="92">
        <v>0.59100000000000008</v>
      </c>
      <c r="AG14" s="17">
        <f t="shared" si="0"/>
        <v>634.2173919999999</v>
      </c>
      <c r="AH14" s="100">
        <v>4022</v>
      </c>
    </row>
    <row r="15" spans="1:35" ht="16.95" customHeight="1" x14ac:dyDescent="0.3">
      <c r="A15" s="19" t="s">
        <v>15</v>
      </c>
      <c r="B15" s="89">
        <v>9.2000000000000011</v>
      </c>
      <c r="C15" s="90">
        <v>124.12999999999998</v>
      </c>
      <c r="D15" s="90">
        <v>24.78</v>
      </c>
      <c r="E15" s="90">
        <v>112.92</v>
      </c>
      <c r="F15" s="90">
        <v>244.45999999999998</v>
      </c>
      <c r="G15" s="91">
        <v>207.12</v>
      </c>
      <c r="H15" s="89">
        <v>7.8150000000000004</v>
      </c>
      <c r="I15" s="92">
        <v>3.0071600000000003</v>
      </c>
      <c r="J15" s="93">
        <v>2.45885</v>
      </c>
      <c r="K15" s="90">
        <v>0.437</v>
      </c>
      <c r="L15" s="91">
        <v>0.56600000000000006</v>
      </c>
      <c r="M15" s="89">
        <v>1.21485</v>
      </c>
      <c r="N15" s="92">
        <v>2.8800000000000003</v>
      </c>
      <c r="O15" s="93">
        <v>0.112</v>
      </c>
      <c r="P15" s="90">
        <v>4.2163580000000005</v>
      </c>
      <c r="Q15" s="90">
        <v>0.27200000000000002</v>
      </c>
      <c r="R15" s="90">
        <v>1.2724</v>
      </c>
      <c r="S15" s="90">
        <v>0</v>
      </c>
      <c r="T15" s="90">
        <v>0</v>
      </c>
      <c r="U15" s="90">
        <v>2.1170000000000001E-2</v>
      </c>
      <c r="V15" s="93">
        <v>9.4600000000000004E-2</v>
      </c>
      <c r="W15" s="93">
        <v>5.4109999999999996</v>
      </c>
      <c r="X15" s="90">
        <v>4.7220000000000004</v>
      </c>
      <c r="Y15" s="90">
        <v>4.4329999999999998</v>
      </c>
      <c r="Z15" s="90">
        <v>5.44</v>
      </c>
      <c r="AA15" s="92">
        <v>4.22</v>
      </c>
      <c r="AB15" s="93">
        <v>1.9579999999999997</v>
      </c>
      <c r="AC15" s="90">
        <v>1.1499999999999999</v>
      </c>
      <c r="AD15" s="90">
        <v>10.246950000000002</v>
      </c>
      <c r="AE15" s="90">
        <v>3.3000000000000002E-2</v>
      </c>
      <c r="AF15" s="92">
        <v>4.0739999999999998</v>
      </c>
      <c r="AG15" s="17">
        <f t="shared" si="0"/>
        <v>788.66533799999991</v>
      </c>
      <c r="AH15" s="100">
        <v>13745</v>
      </c>
    </row>
    <row r="16" spans="1:35" ht="16.95" customHeight="1" x14ac:dyDescent="0.3">
      <c r="A16" s="19" t="s">
        <v>14</v>
      </c>
      <c r="B16" s="89">
        <v>14.380000000000003</v>
      </c>
      <c r="C16" s="90">
        <v>278.12</v>
      </c>
      <c r="D16" s="90">
        <v>37.99</v>
      </c>
      <c r="E16" s="90">
        <v>154.42000000000002</v>
      </c>
      <c r="F16" s="90">
        <v>426.98</v>
      </c>
      <c r="G16" s="91">
        <v>316.71000000000004</v>
      </c>
      <c r="H16" s="89">
        <v>14.525</v>
      </c>
      <c r="I16" s="92">
        <v>2.77725</v>
      </c>
      <c r="J16" s="93">
        <v>3.50949</v>
      </c>
      <c r="K16" s="90">
        <v>0.50600000000000001</v>
      </c>
      <c r="L16" s="91">
        <v>1.0920000000000001</v>
      </c>
      <c r="M16" s="89">
        <v>1.3558700000000001</v>
      </c>
      <c r="N16" s="92">
        <v>3.78</v>
      </c>
      <c r="O16" s="93">
        <v>0.17499999999999999</v>
      </c>
      <c r="P16" s="90">
        <v>16.305048999999997</v>
      </c>
      <c r="Q16" s="90">
        <v>0.39399999999999996</v>
      </c>
      <c r="R16" s="90">
        <v>1.5649500000000001</v>
      </c>
      <c r="S16" s="90">
        <v>2.46</v>
      </c>
      <c r="T16" s="90">
        <v>9.1700000000000004E-2</v>
      </c>
      <c r="U16" s="90">
        <v>2.6280000000000001E-2</v>
      </c>
      <c r="V16" s="93">
        <v>0.16116999999999998</v>
      </c>
      <c r="W16" s="93">
        <v>6.8869999999999996</v>
      </c>
      <c r="X16" s="90">
        <v>3.972</v>
      </c>
      <c r="Y16" s="90">
        <v>2.0169999999999999</v>
      </c>
      <c r="Z16" s="90">
        <v>10.050000000000001</v>
      </c>
      <c r="AA16" s="92">
        <v>3.9820000000000002</v>
      </c>
      <c r="AB16" s="93">
        <v>2.847</v>
      </c>
      <c r="AC16" s="90">
        <v>0.62</v>
      </c>
      <c r="AD16" s="90">
        <v>25.540400000000002</v>
      </c>
      <c r="AE16" s="90">
        <v>3.3000000000000002E-2</v>
      </c>
      <c r="AF16" s="92">
        <v>3.8289999999999997</v>
      </c>
      <c r="AG16" s="17">
        <f t="shared" si="0"/>
        <v>1337.1011590000003</v>
      </c>
      <c r="AH16" s="100">
        <v>16047</v>
      </c>
    </row>
    <row r="17" spans="1:34" ht="16.95" customHeight="1" x14ac:dyDescent="0.3">
      <c r="A17" s="18" t="s">
        <v>13</v>
      </c>
      <c r="B17" s="89">
        <v>7.7500000000000009</v>
      </c>
      <c r="C17" s="90">
        <v>376.65000000000003</v>
      </c>
      <c r="D17" s="90">
        <v>80.95</v>
      </c>
      <c r="E17" s="90">
        <v>264.52000000000004</v>
      </c>
      <c r="F17" s="90">
        <v>626.3030399999999</v>
      </c>
      <c r="G17" s="91">
        <v>660.76</v>
      </c>
      <c r="H17" s="89">
        <v>13.71</v>
      </c>
      <c r="I17" s="92">
        <v>3.5003199999999999</v>
      </c>
      <c r="J17" s="93">
        <v>3.4015499999999999</v>
      </c>
      <c r="K17" s="90">
        <v>0.59099999999999997</v>
      </c>
      <c r="L17" s="91">
        <v>0.67300000000000004</v>
      </c>
      <c r="M17" s="89">
        <v>1.4740500000000001</v>
      </c>
      <c r="N17" s="92">
        <v>1.7999999999999998</v>
      </c>
      <c r="O17" s="93">
        <v>0.127</v>
      </c>
      <c r="P17" s="90">
        <v>20.091559999999994</v>
      </c>
      <c r="Q17" s="90">
        <v>0.128</v>
      </c>
      <c r="R17" s="90">
        <v>1.6425999999999998</v>
      </c>
      <c r="S17" s="90">
        <v>6.42</v>
      </c>
      <c r="T17" s="90">
        <v>6.9339999999999999E-2</v>
      </c>
      <c r="U17" s="90">
        <v>4.9349999999999998E-2</v>
      </c>
      <c r="V17" s="93">
        <v>0.14708000000000002</v>
      </c>
      <c r="W17" s="93">
        <v>2.9119999999999999</v>
      </c>
      <c r="X17" s="90">
        <v>2.714</v>
      </c>
      <c r="Y17" s="90">
        <v>0.82899999999999996</v>
      </c>
      <c r="Z17" s="90">
        <v>18.77</v>
      </c>
      <c r="AA17" s="92">
        <v>1.361</v>
      </c>
      <c r="AB17" s="93">
        <v>6.3170000000000002</v>
      </c>
      <c r="AC17" s="90">
        <v>0.51</v>
      </c>
      <c r="AD17" s="90">
        <v>15.493991999999999</v>
      </c>
      <c r="AE17" s="90">
        <v>0</v>
      </c>
      <c r="AF17" s="92">
        <v>6.5519999999999996</v>
      </c>
      <c r="AG17" s="17">
        <f t="shared" si="0"/>
        <v>2126.2168820000006</v>
      </c>
      <c r="AH17" s="100">
        <v>27199</v>
      </c>
    </row>
    <row r="18" spans="1:34" ht="16.95" customHeight="1" x14ac:dyDescent="0.3">
      <c r="A18" s="19" t="s">
        <v>12</v>
      </c>
      <c r="B18" s="89">
        <v>14.600000000000001</v>
      </c>
      <c r="C18" s="90">
        <v>437.54000000000008</v>
      </c>
      <c r="D18" s="90">
        <v>50.52</v>
      </c>
      <c r="E18" s="90">
        <v>160.18</v>
      </c>
      <c r="F18" s="90">
        <v>662.55</v>
      </c>
      <c r="G18" s="91">
        <v>588.94999999999993</v>
      </c>
      <c r="H18" s="89">
        <v>13.86</v>
      </c>
      <c r="I18" s="92">
        <v>1.7710900000000001</v>
      </c>
      <c r="J18" s="93">
        <v>2.8071300000000003</v>
      </c>
      <c r="K18" s="90">
        <v>0.75600000000000001</v>
      </c>
      <c r="L18" s="91">
        <v>1.3149999999999999</v>
      </c>
      <c r="M18" s="89">
        <v>1.3282</v>
      </c>
      <c r="N18" s="92">
        <v>3.78</v>
      </c>
      <c r="O18" s="93">
        <v>0.35400000000000004</v>
      </c>
      <c r="P18" s="90">
        <v>19.845753000000002</v>
      </c>
      <c r="Q18" s="90">
        <v>0.34299999999999997</v>
      </c>
      <c r="R18" s="90">
        <v>1.2307100000000002</v>
      </c>
      <c r="S18" s="90">
        <v>4.16</v>
      </c>
      <c r="T18" s="90">
        <v>0</v>
      </c>
      <c r="U18" s="90">
        <v>9.2800000000000001E-3</v>
      </c>
      <c r="V18" s="93">
        <v>5.6129999999999999E-2</v>
      </c>
      <c r="W18" s="93">
        <v>3.3479999999999999</v>
      </c>
      <c r="X18" s="90">
        <v>2.8149999999999999</v>
      </c>
      <c r="Y18" s="90">
        <v>0.80400000000000005</v>
      </c>
      <c r="Z18" s="90">
        <v>17.850000000000001</v>
      </c>
      <c r="AA18" s="92">
        <v>2.6259999999999999</v>
      </c>
      <c r="AB18" s="93">
        <v>2.7749999999999999</v>
      </c>
      <c r="AC18" s="90">
        <v>0</v>
      </c>
      <c r="AD18" s="90">
        <v>18.885399999999997</v>
      </c>
      <c r="AE18" s="90">
        <v>9.6000000000000002E-2</v>
      </c>
      <c r="AF18" s="92">
        <v>0.14699999999999999</v>
      </c>
      <c r="AG18" s="17">
        <f t="shared" si="0"/>
        <v>2015.3026930000001</v>
      </c>
      <c r="AH18" s="100">
        <v>18528</v>
      </c>
    </row>
    <row r="19" spans="1:34" ht="16.95" customHeight="1" x14ac:dyDescent="0.3">
      <c r="A19" s="18" t="s">
        <v>11</v>
      </c>
      <c r="B19" s="89">
        <v>12.989999999999998</v>
      </c>
      <c r="C19" s="90">
        <v>840.59999999999991</v>
      </c>
      <c r="D19" s="90">
        <v>37.739999999999995</v>
      </c>
      <c r="E19" s="90">
        <v>168.14</v>
      </c>
      <c r="F19" s="90">
        <v>515.59999999999991</v>
      </c>
      <c r="G19" s="91">
        <v>481.58</v>
      </c>
      <c r="H19" s="89">
        <v>36.5</v>
      </c>
      <c r="I19" s="92">
        <v>1.7771600000000001</v>
      </c>
      <c r="J19" s="93">
        <v>2.7263600000000001</v>
      </c>
      <c r="K19" s="90">
        <v>1.1429999999999998</v>
      </c>
      <c r="L19" s="91">
        <v>2.3280000000000003</v>
      </c>
      <c r="M19" s="89">
        <v>2.28138</v>
      </c>
      <c r="N19" s="92">
        <v>2.25</v>
      </c>
      <c r="O19" s="93">
        <v>0.65600000000000003</v>
      </c>
      <c r="P19" s="90">
        <v>49.838986999999996</v>
      </c>
      <c r="Q19" s="90">
        <v>0.7410000000000001</v>
      </c>
      <c r="R19" s="90">
        <v>3.0573700000000001</v>
      </c>
      <c r="S19" s="90">
        <v>11.24</v>
      </c>
      <c r="T19" s="90">
        <v>0</v>
      </c>
      <c r="U19" s="90">
        <v>5.6640000000000003E-2</v>
      </c>
      <c r="V19" s="93">
        <v>0.12239</v>
      </c>
      <c r="W19" s="93">
        <v>6.8499999999999988</v>
      </c>
      <c r="X19" s="90">
        <v>4.9989999999999997</v>
      </c>
      <c r="Y19" s="90">
        <v>0.13800000000000001</v>
      </c>
      <c r="Z19" s="90">
        <v>19.770000000000003</v>
      </c>
      <c r="AA19" s="92">
        <v>5.74</v>
      </c>
      <c r="AB19" s="93">
        <v>5.0640000000000001</v>
      </c>
      <c r="AC19" s="90">
        <v>0</v>
      </c>
      <c r="AD19" s="90">
        <v>13.755899999999997</v>
      </c>
      <c r="AE19" s="90">
        <v>0.105</v>
      </c>
      <c r="AF19" s="92">
        <v>3.9969999999999999</v>
      </c>
      <c r="AG19" s="17">
        <f t="shared" si="0"/>
        <v>2231.7871869999985</v>
      </c>
      <c r="AH19" s="100">
        <v>17535</v>
      </c>
    </row>
    <row r="20" spans="1:34" ht="16.95" customHeight="1" x14ac:dyDescent="0.3">
      <c r="A20" s="19" t="s">
        <v>10</v>
      </c>
      <c r="B20" s="89">
        <v>4.33</v>
      </c>
      <c r="C20" s="90">
        <v>193.39999999999998</v>
      </c>
      <c r="D20" s="90">
        <v>20.18</v>
      </c>
      <c r="E20" s="90">
        <v>71.14</v>
      </c>
      <c r="F20" s="90">
        <v>329.84999999999997</v>
      </c>
      <c r="G20" s="91">
        <v>207.25</v>
      </c>
      <c r="H20" s="89">
        <v>7.7200000000000006</v>
      </c>
      <c r="I20" s="92">
        <v>1.99665</v>
      </c>
      <c r="J20" s="93">
        <v>2.3812000000000002</v>
      </c>
      <c r="K20" s="90">
        <v>0.40700000000000003</v>
      </c>
      <c r="L20" s="91">
        <v>1.1099999999999999</v>
      </c>
      <c r="M20" s="89">
        <v>4.5801400000000001</v>
      </c>
      <c r="N20" s="92">
        <v>1.35</v>
      </c>
      <c r="O20" s="93">
        <v>0.27800000000000002</v>
      </c>
      <c r="P20" s="90">
        <v>18.530094999999999</v>
      </c>
      <c r="Q20" s="90">
        <v>0.14050000000000001</v>
      </c>
      <c r="R20" s="90">
        <v>2.7487599999999999</v>
      </c>
      <c r="S20" s="90">
        <v>3.8200000000000003</v>
      </c>
      <c r="T20" s="90">
        <v>0</v>
      </c>
      <c r="U20" s="90">
        <v>3.8399999999999997E-3</v>
      </c>
      <c r="V20" s="93">
        <v>3.2539999999999999E-2</v>
      </c>
      <c r="W20" s="93">
        <v>6.7330000000000005</v>
      </c>
      <c r="X20" s="90">
        <v>4.9610000000000003</v>
      </c>
      <c r="Y20" s="90">
        <v>5.8159999999999998</v>
      </c>
      <c r="Z20" s="90">
        <v>14.079999999999998</v>
      </c>
      <c r="AA20" s="92">
        <v>4.7410000000000005</v>
      </c>
      <c r="AB20" s="93">
        <v>2.4380000000000002</v>
      </c>
      <c r="AC20" s="90">
        <v>0</v>
      </c>
      <c r="AD20" s="90">
        <v>7.9405000000000001</v>
      </c>
      <c r="AE20" s="90">
        <v>7.0999999999999994E-2</v>
      </c>
      <c r="AF20" s="92">
        <v>3.0309999999999997</v>
      </c>
      <c r="AG20" s="17">
        <f t="shared" si="0"/>
        <v>921.06022500000017</v>
      </c>
      <c r="AH20" s="100">
        <v>10601</v>
      </c>
    </row>
    <row r="21" spans="1:34" ht="16.95" customHeight="1" x14ac:dyDescent="0.3">
      <c r="A21" s="19" t="s">
        <v>9</v>
      </c>
      <c r="B21" s="89">
        <v>0.88</v>
      </c>
      <c r="C21" s="90">
        <v>276.46000000000004</v>
      </c>
      <c r="D21" s="90">
        <v>12.020000000000001</v>
      </c>
      <c r="E21" s="90">
        <v>50.099999999999994</v>
      </c>
      <c r="F21" s="90">
        <v>237.40999999999997</v>
      </c>
      <c r="G21" s="91">
        <v>282.32</v>
      </c>
      <c r="H21" s="89">
        <v>8.8000000000000007</v>
      </c>
      <c r="I21" s="92">
        <v>2.9567500000000004</v>
      </c>
      <c r="J21" s="93">
        <v>0.52748000000000006</v>
      </c>
      <c r="K21" s="90">
        <v>0.23499999999999999</v>
      </c>
      <c r="L21" s="91">
        <v>0.34399999999999997</v>
      </c>
      <c r="M21" s="89">
        <v>0.58738000000000001</v>
      </c>
      <c r="N21" s="92">
        <v>1.26</v>
      </c>
      <c r="O21" s="93">
        <v>0.04</v>
      </c>
      <c r="P21" s="90">
        <v>7.1460029999999994</v>
      </c>
      <c r="Q21" s="90">
        <v>0.114</v>
      </c>
      <c r="R21" s="90">
        <v>0.45179999999999998</v>
      </c>
      <c r="S21" s="90">
        <v>3.56</v>
      </c>
      <c r="T21" s="90">
        <v>0</v>
      </c>
      <c r="U21" s="90">
        <v>0</v>
      </c>
      <c r="V21" s="93">
        <v>0</v>
      </c>
      <c r="W21" s="93">
        <v>1.546</v>
      </c>
      <c r="X21" s="90">
        <v>0.35699999999999998</v>
      </c>
      <c r="Y21" s="90">
        <v>0.72699999999999998</v>
      </c>
      <c r="Z21" s="90">
        <v>5.67</v>
      </c>
      <c r="AA21" s="92">
        <v>0.23</v>
      </c>
      <c r="AB21" s="93">
        <v>1.407</v>
      </c>
      <c r="AC21" s="90">
        <v>0</v>
      </c>
      <c r="AD21" s="90">
        <v>4.8570500000000001</v>
      </c>
      <c r="AE21" s="90">
        <v>6.0000000000000001E-3</v>
      </c>
      <c r="AF21" s="92">
        <v>0.95200000000000018</v>
      </c>
      <c r="AG21" s="17">
        <f t="shared" si="0"/>
        <v>900.96446300000002</v>
      </c>
      <c r="AH21" s="100">
        <v>4200</v>
      </c>
    </row>
    <row r="22" spans="1:34" ht="16.95" customHeight="1" x14ac:dyDescent="0.3">
      <c r="A22" s="19" t="s">
        <v>8</v>
      </c>
      <c r="B22" s="89">
        <v>3.64</v>
      </c>
      <c r="C22" s="90">
        <v>79.62</v>
      </c>
      <c r="D22" s="90">
        <v>10.58</v>
      </c>
      <c r="E22" s="90">
        <v>12.78</v>
      </c>
      <c r="F22" s="90">
        <v>108.44</v>
      </c>
      <c r="G22" s="91">
        <v>192.33999999999997</v>
      </c>
      <c r="H22" s="89">
        <v>3.5799999999999996</v>
      </c>
      <c r="I22" s="92">
        <v>0.93811999999999984</v>
      </c>
      <c r="J22" s="93">
        <v>1.6534</v>
      </c>
      <c r="K22" s="90">
        <v>0.22099999999999997</v>
      </c>
      <c r="L22" s="91">
        <v>0.87</v>
      </c>
      <c r="M22" s="89">
        <v>0.58162999999999998</v>
      </c>
      <c r="N22" s="92">
        <v>1.44</v>
      </c>
      <c r="O22" s="93">
        <v>0.13600000000000001</v>
      </c>
      <c r="P22" s="90">
        <v>10.940567</v>
      </c>
      <c r="Q22" s="90">
        <v>7.4500000000000011E-2</v>
      </c>
      <c r="R22" s="90">
        <v>0.57684000000000002</v>
      </c>
      <c r="S22" s="90">
        <v>0</v>
      </c>
      <c r="T22" s="90">
        <v>0</v>
      </c>
      <c r="U22" s="90">
        <v>4.9450000000000001E-2</v>
      </c>
      <c r="V22" s="93">
        <v>0.36071000000000003</v>
      </c>
      <c r="W22" s="93">
        <v>4.524</v>
      </c>
      <c r="X22" s="90">
        <v>2.1479999999999997</v>
      </c>
      <c r="Y22" s="90">
        <v>2.9699999999999998</v>
      </c>
      <c r="Z22" s="90">
        <v>6.33</v>
      </c>
      <c r="AA22" s="92">
        <v>2.1659999999999999</v>
      </c>
      <c r="AB22" s="93">
        <v>1.4869999999999999</v>
      </c>
      <c r="AC22" s="90">
        <v>0.72</v>
      </c>
      <c r="AD22" s="90">
        <v>2.7759999999999998</v>
      </c>
      <c r="AE22" s="90">
        <v>0</v>
      </c>
      <c r="AF22" s="92">
        <v>1.5720000000000001</v>
      </c>
      <c r="AG22" s="17">
        <f t="shared" si="0"/>
        <v>453.51521700000006</v>
      </c>
      <c r="AH22" s="100">
        <v>3809</v>
      </c>
    </row>
    <row r="23" spans="1:34" ht="16.95" customHeight="1" x14ac:dyDescent="0.3">
      <c r="A23" s="18" t="s">
        <v>7</v>
      </c>
      <c r="B23" s="89">
        <v>4.1099999999999994</v>
      </c>
      <c r="C23" s="90">
        <v>194.81600000000003</v>
      </c>
      <c r="D23" s="90">
        <v>26.739999999999995</v>
      </c>
      <c r="E23" s="90">
        <v>99.640000000000015</v>
      </c>
      <c r="F23" s="90">
        <v>417.25999999999993</v>
      </c>
      <c r="G23" s="91">
        <v>245.01</v>
      </c>
      <c r="H23" s="89">
        <v>8.6199999999999992</v>
      </c>
      <c r="I23" s="92">
        <v>0.36807999999999996</v>
      </c>
      <c r="J23" s="93">
        <v>0.93765000000000009</v>
      </c>
      <c r="K23" s="90">
        <v>0.16499999999999998</v>
      </c>
      <c r="L23" s="91">
        <v>0.76500000000000001</v>
      </c>
      <c r="M23" s="89">
        <v>1.4266399999999999</v>
      </c>
      <c r="N23" s="92">
        <v>0.72</v>
      </c>
      <c r="O23" s="93">
        <v>0.13</v>
      </c>
      <c r="P23" s="90">
        <v>9.6948549999999987</v>
      </c>
      <c r="Q23" s="90">
        <v>0.106</v>
      </c>
      <c r="R23" s="90">
        <v>0.84157999999999988</v>
      </c>
      <c r="S23" s="90">
        <v>6.78</v>
      </c>
      <c r="T23" s="90">
        <v>6.3079999999999997E-2</v>
      </c>
      <c r="U23" s="90">
        <v>7.0309999999999997E-2</v>
      </c>
      <c r="V23" s="93">
        <v>0.52422000000000002</v>
      </c>
      <c r="W23" s="93">
        <v>0.92800000000000005</v>
      </c>
      <c r="X23" s="90">
        <v>0.90200000000000002</v>
      </c>
      <c r="Y23" s="90">
        <v>0</v>
      </c>
      <c r="Z23" s="90">
        <v>8.16</v>
      </c>
      <c r="AA23" s="92">
        <v>0.39100000000000001</v>
      </c>
      <c r="AB23" s="93">
        <v>1.5489999999999999</v>
      </c>
      <c r="AC23" s="90">
        <v>1.135</v>
      </c>
      <c r="AD23" s="90">
        <v>8.9941500000000012</v>
      </c>
      <c r="AE23" s="90">
        <v>9.2999999999999999E-2</v>
      </c>
      <c r="AF23" s="92">
        <v>3.8389999999999991</v>
      </c>
      <c r="AG23" s="17">
        <f t="shared" si="0"/>
        <v>1044.779565</v>
      </c>
      <c r="AH23" s="100">
        <v>10000</v>
      </c>
    </row>
    <row r="24" spans="1:34" ht="16.95" customHeight="1" x14ac:dyDescent="0.3">
      <c r="A24" s="18" t="s">
        <v>6</v>
      </c>
      <c r="B24" s="89">
        <v>8.66</v>
      </c>
      <c r="C24" s="90">
        <v>210.87999999999997</v>
      </c>
      <c r="D24" s="90">
        <v>44.02000000000001</v>
      </c>
      <c r="E24" s="90">
        <v>289.94000000000005</v>
      </c>
      <c r="F24" s="90">
        <v>365.88</v>
      </c>
      <c r="G24" s="91">
        <v>371.71999999999997</v>
      </c>
      <c r="H24" s="89">
        <v>7.1599999999999993</v>
      </c>
      <c r="I24" s="92">
        <v>2.8652100000000003</v>
      </c>
      <c r="J24" s="93">
        <v>2.3113600000000001</v>
      </c>
      <c r="K24" s="90">
        <v>0.51300000000000001</v>
      </c>
      <c r="L24" s="91">
        <v>0.92199999999999993</v>
      </c>
      <c r="M24" s="89">
        <v>2.4176000000000002</v>
      </c>
      <c r="N24" s="92">
        <v>2.16</v>
      </c>
      <c r="O24" s="93">
        <v>0.40500000000000003</v>
      </c>
      <c r="P24" s="90">
        <v>13.861269</v>
      </c>
      <c r="Q24" s="90">
        <v>0.1</v>
      </c>
      <c r="R24" s="90">
        <v>1.1748000000000001</v>
      </c>
      <c r="S24" s="90">
        <v>0</v>
      </c>
      <c r="T24" s="90">
        <v>8.2159999999999997E-2</v>
      </c>
      <c r="U24" s="90">
        <v>3.5229999999999997E-2</v>
      </c>
      <c r="V24" s="93">
        <v>0.20564000000000002</v>
      </c>
      <c r="W24" s="93">
        <v>2.1739999999999999</v>
      </c>
      <c r="X24" s="90">
        <v>1.512</v>
      </c>
      <c r="Y24" s="90">
        <v>6.2E-2</v>
      </c>
      <c r="Z24" s="90">
        <v>13.22</v>
      </c>
      <c r="AA24" s="92">
        <v>1.1800000000000002</v>
      </c>
      <c r="AB24" s="93">
        <v>2.5620000000000003</v>
      </c>
      <c r="AC24" s="90">
        <v>0.22</v>
      </c>
      <c r="AD24" s="90">
        <v>13.707850000000001</v>
      </c>
      <c r="AE24" s="90">
        <v>0.06</v>
      </c>
      <c r="AF24" s="92">
        <v>4.4249999999999989</v>
      </c>
      <c r="AG24" s="17">
        <f t="shared" si="0"/>
        <v>1364.4361189999993</v>
      </c>
      <c r="AH24" s="100">
        <v>22964</v>
      </c>
    </row>
    <row r="25" spans="1:34" ht="16.95" customHeight="1" x14ac:dyDescent="0.3">
      <c r="A25" s="19" t="s">
        <v>5</v>
      </c>
      <c r="B25" s="89">
        <v>0.66</v>
      </c>
      <c r="C25" s="90">
        <v>211.96</v>
      </c>
      <c r="D25" s="90">
        <v>31.715</v>
      </c>
      <c r="E25" s="90">
        <v>60.46</v>
      </c>
      <c r="F25" s="90">
        <v>310.19999999999993</v>
      </c>
      <c r="G25" s="91">
        <v>286.65000000000003</v>
      </c>
      <c r="H25" s="89">
        <v>9.68</v>
      </c>
      <c r="I25" s="92">
        <v>1.92012</v>
      </c>
      <c r="J25" s="93">
        <v>1.4467300000000001</v>
      </c>
      <c r="K25" s="90">
        <v>0.52400000000000002</v>
      </c>
      <c r="L25" s="91">
        <v>1.5230000000000001</v>
      </c>
      <c r="M25" s="89">
        <v>1.7797199999999997</v>
      </c>
      <c r="N25" s="92">
        <v>2.16</v>
      </c>
      <c r="O25" s="93">
        <v>0.26300000000000001</v>
      </c>
      <c r="P25" s="90">
        <v>14.216466</v>
      </c>
      <c r="Q25" s="90">
        <v>0.109</v>
      </c>
      <c r="R25" s="90">
        <v>1.6782600000000001</v>
      </c>
      <c r="S25" s="90">
        <v>0</v>
      </c>
      <c r="T25" s="90">
        <v>0</v>
      </c>
      <c r="U25" s="90">
        <v>1.5380000000000001E-2</v>
      </c>
      <c r="V25" s="93">
        <v>2.6030000000000001E-2</v>
      </c>
      <c r="W25" s="93">
        <v>2.0979999999999999</v>
      </c>
      <c r="X25" s="90">
        <v>1.7190000000000001</v>
      </c>
      <c r="Y25" s="90">
        <v>0</v>
      </c>
      <c r="Z25" s="90">
        <v>13.95</v>
      </c>
      <c r="AA25" s="92">
        <v>1.4549999999999998</v>
      </c>
      <c r="AB25" s="93">
        <v>2.4630000000000001</v>
      </c>
      <c r="AC25" s="90">
        <v>0</v>
      </c>
      <c r="AD25" s="90">
        <v>10.402899999999999</v>
      </c>
      <c r="AE25" s="90">
        <v>8.3999999999999991E-2</v>
      </c>
      <c r="AF25" s="92">
        <v>2.0140000000000002</v>
      </c>
      <c r="AG25" s="17">
        <f t="shared" si="0"/>
        <v>971.17260600000009</v>
      </c>
      <c r="AH25" s="100">
        <v>10510</v>
      </c>
    </row>
    <row r="26" spans="1:34" ht="16.95" customHeight="1" x14ac:dyDescent="0.3">
      <c r="A26" s="19" t="s">
        <v>4</v>
      </c>
      <c r="B26" s="89">
        <v>10.409999999999998</v>
      </c>
      <c r="C26" s="90">
        <v>105.5</v>
      </c>
      <c r="D26" s="90">
        <v>39.230000000000004</v>
      </c>
      <c r="E26" s="90">
        <v>60.48</v>
      </c>
      <c r="F26" s="90">
        <v>274.69</v>
      </c>
      <c r="G26" s="91">
        <v>234.41</v>
      </c>
      <c r="H26" s="89">
        <v>5.05</v>
      </c>
      <c r="I26" s="92">
        <v>3.2976900000000002</v>
      </c>
      <c r="J26" s="93">
        <v>1.6067200000000001</v>
      </c>
      <c r="K26" s="90">
        <v>0.21100000000000002</v>
      </c>
      <c r="L26" s="91">
        <v>0.33900000000000002</v>
      </c>
      <c r="M26" s="89">
        <v>0.92952999999999997</v>
      </c>
      <c r="N26" s="92">
        <v>1.62</v>
      </c>
      <c r="O26" s="93">
        <v>0</v>
      </c>
      <c r="P26" s="90">
        <v>5.9111150000000006</v>
      </c>
      <c r="Q26" s="90">
        <v>0.04</v>
      </c>
      <c r="R26" s="90">
        <v>0.83128000000000002</v>
      </c>
      <c r="S26" s="90">
        <v>0</v>
      </c>
      <c r="T26" s="90">
        <v>0.25007999999999997</v>
      </c>
      <c r="U26" s="90">
        <v>1.472E-2</v>
      </c>
      <c r="V26" s="93">
        <v>0.33116999999999991</v>
      </c>
      <c r="W26" s="93">
        <v>5.2130000000000001</v>
      </c>
      <c r="X26" s="90">
        <v>4.4489999999999998</v>
      </c>
      <c r="Y26" s="90">
        <v>7.5029999999999992</v>
      </c>
      <c r="Z26" s="90">
        <v>9.57</v>
      </c>
      <c r="AA26" s="92">
        <v>4.0349999999999993</v>
      </c>
      <c r="AB26" s="93">
        <v>2.2429999999999999</v>
      </c>
      <c r="AC26" s="90">
        <v>0.68500000000000005</v>
      </c>
      <c r="AD26" s="90">
        <v>9.8308999999999997</v>
      </c>
      <c r="AE26" s="90">
        <v>3.2000000000000001E-2</v>
      </c>
      <c r="AF26" s="92">
        <v>4.5309999999999997</v>
      </c>
      <c r="AG26" s="17">
        <f t="shared" si="0"/>
        <v>793.24420499999997</v>
      </c>
      <c r="AH26" s="100">
        <v>6497</v>
      </c>
    </row>
    <row r="27" spans="1:34" ht="16.95" customHeight="1" x14ac:dyDescent="0.3">
      <c r="A27" s="18" t="s">
        <v>3</v>
      </c>
      <c r="B27" s="89">
        <v>12.219999999999999</v>
      </c>
      <c r="C27" s="90">
        <v>225.22000000000003</v>
      </c>
      <c r="D27" s="90">
        <v>48.029999999999994</v>
      </c>
      <c r="E27" s="90">
        <v>333.4</v>
      </c>
      <c r="F27" s="90">
        <v>509.48999999999995</v>
      </c>
      <c r="G27" s="91">
        <v>487.09000000000003</v>
      </c>
      <c r="H27" s="89">
        <v>11.559999999999999</v>
      </c>
      <c r="I27" s="92">
        <v>2.8327300000000002</v>
      </c>
      <c r="J27" s="93">
        <v>0</v>
      </c>
      <c r="K27" s="90">
        <v>0.45299999999999996</v>
      </c>
      <c r="L27" s="91">
        <v>0.76200000000000001</v>
      </c>
      <c r="M27" s="89">
        <v>1.35558</v>
      </c>
      <c r="N27" s="92">
        <v>2.88</v>
      </c>
      <c r="O27" s="93">
        <v>0.23099999999999998</v>
      </c>
      <c r="P27" s="90">
        <v>11.312085</v>
      </c>
      <c r="Q27" s="90">
        <v>0.21299999999999999</v>
      </c>
      <c r="R27" s="90">
        <v>2.0895699999999997</v>
      </c>
      <c r="S27" s="90">
        <v>0</v>
      </c>
      <c r="T27" s="90">
        <v>0.20425000000000004</v>
      </c>
      <c r="U27" s="90">
        <v>9.1079999999999994E-2</v>
      </c>
      <c r="V27" s="93">
        <v>0.39610000000000006</v>
      </c>
      <c r="W27" s="93">
        <v>5.1719999999999997</v>
      </c>
      <c r="X27" s="90">
        <v>4.7930000000000001</v>
      </c>
      <c r="Y27" s="90">
        <v>3.3630000000000004</v>
      </c>
      <c r="Z27" s="90">
        <v>9.58</v>
      </c>
      <c r="AA27" s="92">
        <v>3.1429999999999998</v>
      </c>
      <c r="AB27" s="93">
        <v>2.9980000000000002</v>
      </c>
      <c r="AC27" s="90">
        <v>0</v>
      </c>
      <c r="AD27" s="90">
        <v>13.094900000000001</v>
      </c>
      <c r="AE27" s="90">
        <v>3.3000000000000002E-2</v>
      </c>
      <c r="AF27" s="92">
        <v>4.7210000000000001</v>
      </c>
      <c r="AG27" s="17">
        <f t="shared" si="0"/>
        <v>1696.7282949999997</v>
      </c>
      <c r="AH27" s="100">
        <v>21176</v>
      </c>
    </row>
    <row r="28" spans="1:34" ht="16.95" customHeight="1" thickBot="1" x14ac:dyDescent="0.35">
      <c r="A28" s="16" t="s">
        <v>2</v>
      </c>
      <c r="B28" s="94">
        <v>13.900000000000002</v>
      </c>
      <c r="C28" s="95">
        <v>216.1</v>
      </c>
      <c r="D28" s="95">
        <v>41.929999999999993</v>
      </c>
      <c r="E28" s="95">
        <v>66.460000000000008</v>
      </c>
      <c r="F28" s="95">
        <v>294.94</v>
      </c>
      <c r="G28" s="96">
        <v>299.77999999999997</v>
      </c>
      <c r="H28" s="94">
        <v>8.3600000000000012</v>
      </c>
      <c r="I28" s="97">
        <v>3.32565</v>
      </c>
      <c r="J28" s="98">
        <v>1.8798700000000002</v>
      </c>
      <c r="K28" s="95">
        <v>0.44500000000000001</v>
      </c>
      <c r="L28" s="96">
        <v>1.2290000000000001</v>
      </c>
      <c r="M28" s="94">
        <v>1.60764</v>
      </c>
      <c r="N28" s="97">
        <v>0.81</v>
      </c>
      <c r="O28" s="98">
        <v>0.28599999999999998</v>
      </c>
      <c r="P28" s="95">
        <v>15.537621</v>
      </c>
      <c r="Q28" s="95">
        <v>8.5499999999999993E-2</v>
      </c>
      <c r="R28" s="95">
        <v>1.7880300000000002</v>
      </c>
      <c r="S28" s="95">
        <v>0</v>
      </c>
      <c r="T28" s="95">
        <v>1.333E-2</v>
      </c>
      <c r="U28" s="95">
        <v>2.349E-2</v>
      </c>
      <c r="V28" s="98">
        <v>0.12923000000000001</v>
      </c>
      <c r="W28" s="98">
        <v>7.3209999999999997</v>
      </c>
      <c r="X28" s="95">
        <v>5.6910000000000007</v>
      </c>
      <c r="Y28" s="95">
        <v>12.152000000000001</v>
      </c>
      <c r="Z28" s="95">
        <v>10.27</v>
      </c>
      <c r="AA28" s="97">
        <v>4.4419999999999993</v>
      </c>
      <c r="AB28" s="98">
        <v>2.7949999999999999</v>
      </c>
      <c r="AC28" s="95">
        <v>0</v>
      </c>
      <c r="AD28" s="95">
        <v>11.845450000000001</v>
      </c>
      <c r="AE28" s="95">
        <v>0.106</v>
      </c>
      <c r="AF28" s="97">
        <v>5.22</v>
      </c>
      <c r="AG28" s="15">
        <f t="shared" si="0"/>
        <v>1028.4728109999999</v>
      </c>
      <c r="AH28" s="101">
        <v>18459</v>
      </c>
    </row>
    <row r="29" spans="1:34" ht="16.95" customHeight="1" thickBot="1" x14ac:dyDescent="0.35">
      <c r="A29" s="14" t="s">
        <v>1</v>
      </c>
      <c r="B29" s="12">
        <f t="shared" ref="B29:AF29" si="1">SUM(B4:B28)</f>
        <v>180.71999999999994</v>
      </c>
      <c r="C29" s="13">
        <f t="shared" si="1"/>
        <v>7266.0579999999991</v>
      </c>
      <c r="D29" s="12">
        <f t="shared" si="1"/>
        <v>1146.0095000000001</v>
      </c>
      <c r="E29" s="13">
        <f t="shared" si="1"/>
        <v>2970.51</v>
      </c>
      <c r="F29" s="12">
        <f t="shared" si="1"/>
        <v>9276.7630400000016</v>
      </c>
      <c r="G29" s="8">
        <f t="shared" si="1"/>
        <v>9426.8000000000011</v>
      </c>
      <c r="H29" s="12">
        <f t="shared" si="1"/>
        <v>279.66000000000003</v>
      </c>
      <c r="I29" s="12">
        <f t="shared" si="1"/>
        <v>63.208770000000001</v>
      </c>
      <c r="J29" s="12">
        <f t="shared" si="1"/>
        <v>49.571219999999997</v>
      </c>
      <c r="K29" s="12">
        <f t="shared" si="1"/>
        <v>11.891</v>
      </c>
      <c r="L29" s="9">
        <f t="shared" si="1"/>
        <v>26.086000000000002</v>
      </c>
      <c r="M29" s="12">
        <f t="shared" si="1"/>
        <v>49.048090000000002</v>
      </c>
      <c r="N29" s="12">
        <f t="shared" si="1"/>
        <v>44.730000000000004</v>
      </c>
      <c r="O29" s="12">
        <f t="shared" si="1"/>
        <v>5.9979999999999993</v>
      </c>
      <c r="P29" s="12">
        <f t="shared" si="1"/>
        <v>417.43999500000001</v>
      </c>
      <c r="Q29" s="12">
        <f t="shared" si="1"/>
        <v>6.7665000000000006</v>
      </c>
      <c r="R29" s="12">
        <f t="shared" si="1"/>
        <v>42.97983</v>
      </c>
      <c r="S29" s="12">
        <f t="shared" si="1"/>
        <v>50.46</v>
      </c>
      <c r="T29" s="12">
        <f t="shared" si="1"/>
        <v>1.37103</v>
      </c>
      <c r="U29" s="12">
        <f t="shared" si="1"/>
        <v>1.0560299999999998</v>
      </c>
      <c r="V29" s="12">
        <f t="shared" si="1"/>
        <v>5.1889399999999997</v>
      </c>
      <c r="W29" s="12">
        <f t="shared" si="1"/>
        <v>123.12</v>
      </c>
      <c r="X29" s="12">
        <f t="shared" si="1"/>
        <v>83.12</v>
      </c>
      <c r="Y29" s="12">
        <f t="shared" si="1"/>
        <v>65.582999999999998</v>
      </c>
      <c r="Z29" s="12">
        <f t="shared" si="1"/>
        <v>289.15999999999997</v>
      </c>
      <c r="AA29" s="12">
        <f t="shared" si="1"/>
        <v>77.165999999999968</v>
      </c>
      <c r="AB29" s="12">
        <f t="shared" si="1"/>
        <v>71.444000000000003</v>
      </c>
      <c r="AC29" s="12">
        <f t="shared" si="1"/>
        <v>7.218</v>
      </c>
      <c r="AD29" s="12">
        <f t="shared" si="1"/>
        <v>307.15864199999993</v>
      </c>
      <c r="AE29" s="12">
        <f t="shared" si="1"/>
        <v>1.4530000000000001</v>
      </c>
      <c r="AF29" s="12">
        <f t="shared" si="1"/>
        <v>90.037999999999997</v>
      </c>
      <c r="AG29" s="11">
        <f>SUM(B29:AF29)</f>
        <v>32437.776587</v>
      </c>
      <c r="AH29" s="10">
        <f>SUM(AH4:AH28)</f>
        <v>373039</v>
      </c>
    </row>
    <row r="30" spans="1:34" ht="19.95" customHeight="1" thickBot="1" x14ac:dyDescent="0.35">
      <c r="A30" s="5" t="s">
        <v>0</v>
      </c>
      <c r="B30" s="7"/>
      <c r="C30" s="7"/>
      <c r="D30" s="7"/>
      <c r="E30" s="7"/>
      <c r="F30" s="7"/>
      <c r="G30" s="7"/>
      <c r="H30" s="106">
        <f>SUM(H29:I29)</f>
        <v>342.86877000000004</v>
      </c>
      <c r="I30" s="107"/>
      <c r="J30" s="7"/>
      <c r="K30" s="7"/>
      <c r="L30" s="7"/>
      <c r="M30" s="106">
        <f>SUM(M29:N29)</f>
        <v>93.778090000000006</v>
      </c>
      <c r="N30" s="10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106">
        <f>SUM(AD29:AE29)</f>
        <v>308.6116419999999</v>
      </c>
      <c r="AE30" s="107"/>
      <c r="AF30" s="7"/>
    </row>
    <row r="31" spans="1:34" x14ac:dyDescent="0.3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6"/>
    </row>
  </sheetData>
  <sheetProtection sheet="1" objects="1" scenarios="1"/>
  <mergeCells count="5">
    <mergeCell ref="H2:I2"/>
    <mergeCell ref="M2:N2"/>
    <mergeCell ref="H30:I30"/>
    <mergeCell ref="M30:N30"/>
    <mergeCell ref="AD30:AE30"/>
  </mergeCells>
  <pageMargins left="0.15748031496062992" right="0.19685039370078741" top="1.1023622047244095" bottom="0.59055118110236227" header="0.31496062992125984" footer="0"/>
  <pageSetup paperSize="9" scale="58" fitToHeight="2" orientation="landscape" horizontalDpi="300" verticalDpi="300" r:id="rId1"/>
  <headerFooter alignWithMargins="0">
    <oddHeader>&amp;L&amp;G&amp;C&amp;F&amp;R&amp;G</oddHeader>
    <oddFooter>&amp;C&amp;A</oddFooter>
  </headerFooter>
  <ignoredErrors>
    <ignoredError sqref="AG29" 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50241-F442-4D41-87D5-909D09ED333D}">
  <sheetPr>
    <tabColor rgb="FFFF0000"/>
  </sheetPr>
  <dimension ref="A1:AE89"/>
  <sheetViews>
    <sheetView topLeftCell="A4" workbookViewId="0">
      <selection activeCell="K90" sqref="K90"/>
    </sheetView>
  </sheetViews>
  <sheetFormatPr baseColWidth="10" defaultColWidth="10.88671875" defaultRowHeight="14.4" x14ac:dyDescent="0.3"/>
  <cols>
    <col min="1" max="1" width="11.33203125" style="35" customWidth="1"/>
    <col min="2" max="3" width="7.6640625" style="36" customWidth="1"/>
    <col min="4" max="4" width="8.109375" style="36" bestFit="1" customWidth="1"/>
    <col min="5" max="8" width="7.6640625" style="36" customWidth="1"/>
    <col min="9" max="11" width="8.109375" style="36" bestFit="1" customWidth="1"/>
    <col min="12" max="15" width="7.6640625" style="36" customWidth="1"/>
    <col min="16" max="18" width="8.109375" style="36" bestFit="1" customWidth="1"/>
    <col min="19" max="26" width="7.6640625" style="36" customWidth="1"/>
    <col min="27" max="27" width="8.5546875" style="35" customWidth="1"/>
    <col min="28" max="28" width="9.33203125" style="35" customWidth="1"/>
    <col min="29" max="16384" width="10.88671875" style="35"/>
  </cols>
  <sheetData>
    <row r="1" spans="1:31" ht="18" x14ac:dyDescent="0.35">
      <c r="A1" s="79" t="s">
        <v>82</v>
      </c>
    </row>
    <row r="2" spans="1:31" ht="18" x14ac:dyDescent="0.35">
      <c r="A2" s="79"/>
    </row>
    <row r="3" spans="1:31" ht="15" thickBot="1" x14ac:dyDescent="0.35">
      <c r="A3" s="53" t="s">
        <v>80</v>
      </c>
    </row>
    <row r="4" spans="1:31" ht="100.2" thickBot="1" x14ac:dyDescent="0.35">
      <c r="A4" s="52" t="s">
        <v>78</v>
      </c>
      <c r="B4" s="59" t="s">
        <v>26</v>
      </c>
      <c r="C4" s="58" t="s">
        <v>25</v>
      </c>
      <c r="D4" s="57" t="s">
        <v>24</v>
      </c>
      <c r="E4" s="58" t="s">
        <v>23</v>
      </c>
      <c r="F4" s="58" t="s">
        <v>22</v>
      </c>
      <c r="G4" s="58" t="s">
        <v>21</v>
      </c>
      <c r="H4" s="58" t="s">
        <v>20</v>
      </c>
      <c r="I4" s="58" t="s">
        <v>19</v>
      </c>
      <c r="J4" s="58" t="s">
        <v>18</v>
      </c>
      <c r="K4" s="58" t="s">
        <v>17</v>
      </c>
      <c r="L4" s="58" t="s">
        <v>16</v>
      </c>
      <c r="M4" s="58" t="s">
        <v>15</v>
      </c>
      <c r="N4" s="58" t="s">
        <v>14</v>
      </c>
      <c r="O4" s="57" t="s">
        <v>13</v>
      </c>
      <c r="P4" s="58" t="s">
        <v>12</v>
      </c>
      <c r="Q4" s="57" t="s">
        <v>11</v>
      </c>
      <c r="R4" s="58" t="s">
        <v>10</v>
      </c>
      <c r="S4" s="58" t="s">
        <v>9</v>
      </c>
      <c r="T4" s="58" t="s">
        <v>8</v>
      </c>
      <c r="U4" s="57" t="s">
        <v>7</v>
      </c>
      <c r="V4" s="57" t="s">
        <v>6</v>
      </c>
      <c r="W4" s="58" t="s">
        <v>5</v>
      </c>
      <c r="X4" s="58" t="s">
        <v>4</v>
      </c>
      <c r="Y4" s="57" t="s">
        <v>3</v>
      </c>
      <c r="Z4" s="56" t="s">
        <v>2</v>
      </c>
      <c r="AA4" s="50" t="s">
        <v>28</v>
      </c>
      <c r="AB4" s="50" t="s">
        <v>83</v>
      </c>
    </row>
    <row r="5" spans="1:31" s="76" customFormat="1" ht="16.95" customHeight="1" x14ac:dyDescent="0.3">
      <c r="A5" s="49" t="s">
        <v>73</v>
      </c>
      <c r="B5" s="103">
        <v>44.871154999999995</v>
      </c>
      <c r="C5" s="103">
        <v>80.151960000000003</v>
      </c>
      <c r="D5" s="103">
        <v>168.34773699999997</v>
      </c>
      <c r="E5" s="103">
        <v>79.731824999999986</v>
      </c>
      <c r="F5" s="103">
        <v>109.04495199999999</v>
      </c>
      <c r="G5" s="103">
        <v>19.037388</v>
      </c>
      <c r="H5" s="103">
        <v>87.755938</v>
      </c>
      <c r="I5" s="103">
        <v>65.081947999999997</v>
      </c>
      <c r="J5" s="103">
        <v>158.89784200000003</v>
      </c>
      <c r="K5" s="103">
        <v>139.18474700000002</v>
      </c>
      <c r="L5" s="103">
        <v>40.067813000000008</v>
      </c>
      <c r="M5" s="103">
        <v>43.773218999999997</v>
      </c>
      <c r="N5" s="103">
        <v>78.678387999999984</v>
      </c>
      <c r="O5" s="103">
        <v>124.93670300000001</v>
      </c>
      <c r="P5" s="103">
        <v>108.54223399999999</v>
      </c>
      <c r="Q5" s="103">
        <v>166.88916899999998</v>
      </c>
      <c r="R5" s="103">
        <v>44.557587000000005</v>
      </c>
      <c r="S5" s="103">
        <v>136.17592000000002</v>
      </c>
      <c r="T5" s="103">
        <v>74.941889000000003</v>
      </c>
      <c r="U5" s="103">
        <v>73.72563599999998</v>
      </c>
      <c r="V5" s="103">
        <v>85.897654000000003</v>
      </c>
      <c r="W5" s="103">
        <v>64.836415000000002</v>
      </c>
      <c r="X5" s="103">
        <v>54.849276000000003</v>
      </c>
      <c r="Y5" s="103">
        <v>105.033687</v>
      </c>
      <c r="Z5" s="103">
        <v>75.224306999999996</v>
      </c>
      <c r="AA5" s="80">
        <f>SUM(B5:Z5)</f>
        <v>2230.2353889999999</v>
      </c>
      <c r="AB5" s="80">
        <v>2267.8610140000005</v>
      </c>
      <c r="AD5" s="69"/>
    </row>
    <row r="6" spans="1:31" s="76" customFormat="1" ht="16.95" customHeight="1" x14ac:dyDescent="0.3">
      <c r="A6" s="45" t="s">
        <v>72</v>
      </c>
      <c r="B6" s="103">
        <v>44.581218</v>
      </c>
      <c r="C6" s="103">
        <v>108.260316</v>
      </c>
      <c r="D6" s="103">
        <v>136.40010400000003</v>
      </c>
      <c r="E6" s="103">
        <v>76.335777000000007</v>
      </c>
      <c r="F6" s="103">
        <v>115.73905500000001</v>
      </c>
      <c r="G6" s="103">
        <v>34.811424000000002</v>
      </c>
      <c r="H6" s="103">
        <v>85.533467000000016</v>
      </c>
      <c r="I6" s="103">
        <v>70.518290999999991</v>
      </c>
      <c r="J6" s="103">
        <v>170.47447800000003</v>
      </c>
      <c r="K6" s="103">
        <v>143.79551600000002</v>
      </c>
      <c r="L6" s="103">
        <v>57.433789000000004</v>
      </c>
      <c r="M6" s="103">
        <v>49.530823000000012</v>
      </c>
      <c r="N6" s="103">
        <v>83.574612000000002</v>
      </c>
      <c r="O6" s="103">
        <v>158.00875099999999</v>
      </c>
      <c r="P6" s="103">
        <v>135.21406799999997</v>
      </c>
      <c r="Q6" s="103">
        <v>200.95432300000004</v>
      </c>
      <c r="R6" s="103">
        <v>52.749362999999988</v>
      </c>
      <c r="S6" s="103">
        <v>157.17841299999998</v>
      </c>
      <c r="T6" s="103">
        <v>69.994826000000003</v>
      </c>
      <c r="U6" s="103">
        <v>68.606217999999998</v>
      </c>
      <c r="V6" s="103">
        <v>112.13364799999999</v>
      </c>
      <c r="W6" s="103">
        <v>86.409615000000031</v>
      </c>
      <c r="X6" s="103">
        <v>56.839257999999994</v>
      </c>
      <c r="Y6" s="103">
        <v>127.74328000000001</v>
      </c>
      <c r="Z6" s="103">
        <v>68.386705000000021</v>
      </c>
      <c r="AA6" s="81">
        <f t="shared" ref="AA6:AA16" si="0">SUM(B6:Z6)</f>
        <v>2471.2073380000002</v>
      </c>
      <c r="AB6" s="81">
        <v>2491.1701529999996</v>
      </c>
      <c r="AD6" s="68"/>
    </row>
    <row r="7" spans="1:31" s="76" customFormat="1" ht="16.95" customHeight="1" x14ac:dyDescent="0.3">
      <c r="A7" s="44" t="s">
        <v>71</v>
      </c>
      <c r="B7" s="103">
        <v>48.046423000000004</v>
      </c>
      <c r="C7" s="103">
        <v>106.24338800000002</v>
      </c>
      <c r="D7" s="103">
        <v>182.38632299999998</v>
      </c>
      <c r="E7" s="103">
        <v>103.34706500000001</v>
      </c>
      <c r="F7" s="103">
        <v>144.49596199999996</v>
      </c>
      <c r="G7" s="103">
        <v>56.032132999999995</v>
      </c>
      <c r="H7" s="103">
        <v>114.83651699999999</v>
      </c>
      <c r="I7" s="103">
        <v>98.993015999999983</v>
      </c>
      <c r="J7" s="103">
        <v>202.73822899999996</v>
      </c>
      <c r="K7" s="103">
        <v>148.39327</v>
      </c>
      <c r="L7" s="103">
        <v>56.148877000000013</v>
      </c>
      <c r="M7" s="103">
        <v>76.809051999999994</v>
      </c>
      <c r="N7" s="103">
        <v>103.22540300000001</v>
      </c>
      <c r="O7" s="103">
        <v>181.07873699999999</v>
      </c>
      <c r="P7" s="103">
        <v>143.43987300000001</v>
      </c>
      <c r="Q7" s="103">
        <v>206.45743200000001</v>
      </c>
      <c r="R7" s="103">
        <v>55.111252</v>
      </c>
      <c r="S7" s="103">
        <v>149.24739900000003</v>
      </c>
      <c r="T7" s="103">
        <v>104.539278</v>
      </c>
      <c r="U7" s="103">
        <v>100.450666</v>
      </c>
      <c r="V7" s="103">
        <v>104.09532400000002</v>
      </c>
      <c r="W7" s="103">
        <v>72.650046000000017</v>
      </c>
      <c r="X7" s="103">
        <v>67.233919999999998</v>
      </c>
      <c r="Y7" s="103">
        <v>154.96274000000003</v>
      </c>
      <c r="Z7" s="103">
        <v>85.035273999999987</v>
      </c>
      <c r="AA7" s="81">
        <f t="shared" si="0"/>
        <v>2865.9975990000003</v>
      </c>
      <c r="AB7" s="81">
        <v>2909.728388</v>
      </c>
      <c r="AD7" s="68"/>
    </row>
    <row r="8" spans="1:31" s="76" customFormat="1" ht="16.95" customHeight="1" x14ac:dyDescent="0.3">
      <c r="A8" s="45" t="s">
        <v>70</v>
      </c>
      <c r="B8" s="103">
        <v>45.851773999999999</v>
      </c>
      <c r="C8" s="103">
        <v>99.251833000000005</v>
      </c>
      <c r="D8" s="103">
        <v>172.08402599999997</v>
      </c>
      <c r="E8" s="103">
        <v>107.820218</v>
      </c>
      <c r="F8" s="103">
        <v>135.674575</v>
      </c>
      <c r="G8" s="103">
        <v>43.819277999999997</v>
      </c>
      <c r="H8" s="103">
        <v>118.38419599999999</v>
      </c>
      <c r="I8" s="103">
        <v>76.997780999999989</v>
      </c>
      <c r="J8" s="103">
        <v>198.36259399999997</v>
      </c>
      <c r="K8" s="103">
        <v>173.05324400000001</v>
      </c>
      <c r="L8" s="103">
        <v>53.519331999999999</v>
      </c>
      <c r="M8" s="103">
        <v>66.998299999999986</v>
      </c>
      <c r="N8" s="103">
        <v>80.109447000000017</v>
      </c>
      <c r="O8" s="103">
        <v>182.35266300000004</v>
      </c>
      <c r="P8" s="103">
        <v>141.32644999999999</v>
      </c>
      <c r="Q8" s="103">
        <v>200.736863</v>
      </c>
      <c r="R8" s="103">
        <v>39.190384000000002</v>
      </c>
      <c r="S8" s="103">
        <v>185.587166</v>
      </c>
      <c r="T8" s="103">
        <v>80.759730999999988</v>
      </c>
      <c r="U8" s="103">
        <v>74.387772999999967</v>
      </c>
      <c r="V8" s="103">
        <v>97.748835000000014</v>
      </c>
      <c r="W8" s="103">
        <v>79.227328999999983</v>
      </c>
      <c r="X8" s="103">
        <v>79.850983000000014</v>
      </c>
      <c r="Y8" s="103">
        <v>161.79906600000001</v>
      </c>
      <c r="Z8" s="103">
        <v>72.947371999999987</v>
      </c>
      <c r="AA8" s="81">
        <f t="shared" si="0"/>
        <v>2767.8412129999997</v>
      </c>
      <c r="AB8" s="81">
        <v>2784.8529399999998</v>
      </c>
      <c r="AE8" s="78"/>
    </row>
    <row r="9" spans="1:31" s="76" customFormat="1" ht="16.95" customHeight="1" x14ac:dyDescent="0.3">
      <c r="A9" s="44" t="s">
        <v>69</v>
      </c>
      <c r="B9" s="77">
        <v>56.692249000000004</v>
      </c>
      <c r="C9" s="77">
        <v>107.06919500000004</v>
      </c>
      <c r="D9" s="77">
        <v>191.54796200000001</v>
      </c>
      <c r="E9" s="77">
        <v>120.19030000000001</v>
      </c>
      <c r="F9" s="77">
        <v>142.58354299999996</v>
      </c>
      <c r="G9" s="77">
        <v>46.137980000000006</v>
      </c>
      <c r="H9" s="77">
        <v>121.23159399999999</v>
      </c>
      <c r="I9" s="77">
        <v>77.19532599999998</v>
      </c>
      <c r="J9" s="77">
        <v>219.72544000000002</v>
      </c>
      <c r="K9" s="77">
        <v>178.64286200000001</v>
      </c>
      <c r="L9" s="77">
        <v>55.074835999999991</v>
      </c>
      <c r="M9" s="77">
        <v>75.108551000000006</v>
      </c>
      <c r="N9" s="77">
        <v>107.284576</v>
      </c>
      <c r="O9" s="77">
        <v>185.55031499999998</v>
      </c>
      <c r="P9" s="77">
        <v>190.72453200000004</v>
      </c>
      <c r="Q9" s="77">
        <v>220.05726300000001</v>
      </c>
      <c r="R9" s="77">
        <v>92.432398000000006</v>
      </c>
      <c r="S9" s="77">
        <v>81.449564999999993</v>
      </c>
      <c r="T9" s="77">
        <v>42.260222999999982</v>
      </c>
      <c r="U9" s="77">
        <v>103.52774299999999</v>
      </c>
      <c r="V9" s="77">
        <v>119.76120499999999</v>
      </c>
      <c r="W9" s="77">
        <v>77.184756000000021</v>
      </c>
      <c r="X9" s="77">
        <v>81.420815999999974</v>
      </c>
      <c r="Y9" s="77">
        <v>142.724255</v>
      </c>
      <c r="Z9" s="77">
        <v>101.18372699999999</v>
      </c>
      <c r="AA9" s="81">
        <f t="shared" si="0"/>
        <v>2936.7612119999994</v>
      </c>
      <c r="AB9" s="81">
        <v>2693.5394343184075</v>
      </c>
      <c r="AD9" s="68"/>
    </row>
    <row r="10" spans="1:31" s="76" customFormat="1" ht="16.95" customHeight="1" x14ac:dyDescent="0.3">
      <c r="A10" s="45" t="s">
        <v>68</v>
      </c>
      <c r="B10" s="77">
        <v>51.598445999999996</v>
      </c>
      <c r="C10" s="77">
        <v>106.64073399999999</v>
      </c>
      <c r="D10" s="77">
        <v>191.51225400000001</v>
      </c>
      <c r="E10" s="77">
        <v>100.58021400000003</v>
      </c>
      <c r="F10" s="77">
        <v>140.51202299999994</v>
      </c>
      <c r="G10" s="77">
        <v>49.181079000000011</v>
      </c>
      <c r="H10" s="77">
        <v>110.39847499999998</v>
      </c>
      <c r="I10" s="77">
        <v>93.00408800000001</v>
      </c>
      <c r="J10" s="77">
        <v>166.89655100000004</v>
      </c>
      <c r="K10" s="77">
        <v>177.19133200000002</v>
      </c>
      <c r="L10" s="77">
        <v>34.055476999999996</v>
      </c>
      <c r="M10" s="77">
        <v>68.385108999999986</v>
      </c>
      <c r="N10" s="77">
        <v>137.37243899999999</v>
      </c>
      <c r="O10" s="77">
        <v>198.454804</v>
      </c>
      <c r="P10" s="77">
        <v>205.386777</v>
      </c>
      <c r="Q10" s="77">
        <v>204.56489000000002</v>
      </c>
      <c r="R10" s="77">
        <v>73.527453999999992</v>
      </c>
      <c r="S10" s="77">
        <v>21.788239999999998</v>
      </c>
      <c r="T10" s="77">
        <v>13.247269999999999</v>
      </c>
      <c r="U10" s="77">
        <v>100.711828</v>
      </c>
      <c r="V10" s="77">
        <v>121.501632</v>
      </c>
      <c r="W10" s="77">
        <v>95.194610999999995</v>
      </c>
      <c r="X10" s="77">
        <v>73.566666000000012</v>
      </c>
      <c r="Y10" s="77">
        <v>132.919893</v>
      </c>
      <c r="Z10" s="77">
        <v>95.985348000000002</v>
      </c>
      <c r="AA10" s="81">
        <f t="shared" si="0"/>
        <v>2764.1776339999997</v>
      </c>
      <c r="AB10" s="81">
        <v>2798.3823792280705</v>
      </c>
      <c r="AD10" s="68"/>
    </row>
    <row r="11" spans="1:31" s="76" customFormat="1" ht="16.95" customHeight="1" x14ac:dyDescent="0.3">
      <c r="A11" s="47" t="s">
        <v>67</v>
      </c>
      <c r="B11" s="77">
        <v>59.934143000000006</v>
      </c>
      <c r="C11" s="77">
        <v>112.98759399999999</v>
      </c>
      <c r="D11" s="77">
        <v>186.28972400000006</v>
      </c>
      <c r="E11" s="77">
        <v>106.05545499999998</v>
      </c>
      <c r="F11" s="77">
        <v>147.77535699999996</v>
      </c>
      <c r="G11" s="77">
        <v>59.695767000000004</v>
      </c>
      <c r="H11" s="77">
        <v>132.198983</v>
      </c>
      <c r="I11" s="77">
        <v>92.770517000000012</v>
      </c>
      <c r="J11" s="77">
        <v>228.20904899999996</v>
      </c>
      <c r="K11" s="77">
        <v>230.65226200000001</v>
      </c>
      <c r="L11" s="77">
        <v>72.847357999999971</v>
      </c>
      <c r="M11" s="77">
        <v>78.622068999999982</v>
      </c>
      <c r="N11" s="77">
        <v>122.730515</v>
      </c>
      <c r="O11" s="77">
        <v>194.39112299999994</v>
      </c>
      <c r="P11" s="77">
        <v>304.53808500000002</v>
      </c>
      <c r="Q11" s="77">
        <v>58.977785999999995</v>
      </c>
      <c r="R11" s="77">
        <v>87.916764999999998</v>
      </c>
      <c r="S11" s="77">
        <v>34.665350000000004</v>
      </c>
      <c r="T11" s="77">
        <v>19.747999999999998</v>
      </c>
      <c r="U11" s="77">
        <v>103.96121400000001</v>
      </c>
      <c r="V11" s="77">
        <v>143.18006700000001</v>
      </c>
      <c r="W11" s="77">
        <v>85.000725999999986</v>
      </c>
      <c r="X11" s="77">
        <v>63.299152999999997</v>
      </c>
      <c r="Y11" s="77">
        <v>158.31179299999999</v>
      </c>
      <c r="Z11" s="77">
        <v>93.120900999999989</v>
      </c>
      <c r="AA11" s="81">
        <f t="shared" si="0"/>
        <v>2977.8797559999998</v>
      </c>
      <c r="AB11" s="81">
        <v>2799.0851920653431</v>
      </c>
      <c r="AD11" s="68"/>
      <c r="AE11" s="78"/>
    </row>
    <row r="12" spans="1:31" s="76" customFormat="1" ht="16.95" customHeight="1" x14ac:dyDescent="0.3">
      <c r="A12" s="45" t="s">
        <v>66</v>
      </c>
      <c r="B12" s="77">
        <v>56.485960000000013</v>
      </c>
      <c r="C12" s="77">
        <v>127.59909900000001</v>
      </c>
      <c r="D12" s="77">
        <v>156.18918999999997</v>
      </c>
      <c r="E12" s="77">
        <v>98.224472000000006</v>
      </c>
      <c r="F12" s="77">
        <v>146.05589600000002</v>
      </c>
      <c r="G12" s="77">
        <v>72.989403000000024</v>
      </c>
      <c r="H12" s="77">
        <v>103.71741400000001</v>
      </c>
      <c r="I12" s="77">
        <v>92.816428999999985</v>
      </c>
      <c r="J12" s="77">
        <v>168.34532299999998</v>
      </c>
      <c r="K12" s="77">
        <v>188.121534</v>
      </c>
      <c r="L12" s="77">
        <v>64.632700999999997</v>
      </c>
      <c r="M12" s="77">
        <v>74.349648000000016</v>
      </c>
      <c r="N12" s="77">
        <v>141.65857500000001</v>
      </c>
      <c r="O12" s="77">
        <v>195.64950399999998</v>
      </c>
      <c r="P12" s="77">
        <v>203.893869</v>
      </c>
      <c r="Q12" s="77">
        <v>152.81506699999997</v>
      </c>
      <c r="R12" s="77">
        <v>100.84551</v>
      </c>
      <c r="S12" s="77">
        <v>32.296810000000001</v>
      </c>
      <c r="T12" s="77">
        <v>0</v>
      </c>
      <c r="U12" s="77">
        <v>88.140947999999995</v>
      </c>
      <c r="V12" s="77">
        <v>134.84881300000004</v>
      </c>
      <c r="W12" s="77">
        <v>88.532757000000004</v>
      </c>
      <c r="X12" s="77">
        <v>89.357996</v>
      </c>
      <c r="Y12" s="77">
        <v>169.11252199999998</v>
      </c>
      <c r="Z12" s="77">
        <v>98.466429000000005</v>
      </c>
      <c r="AA12" s="81">
        <f t="shared" si="0"/>
        <v>2845.1458689999999</v>
      </c>
      <c r="AB12" s="81">
        <v>2724.1001707320161</v>
      </c>
      <c r="AD12" s="68"/>
    </row>
    <row r="13" spans="1:31" s="76" customFormat="1" ht="16.95" customHeight="1" x14ac:dyDescent="0.3">
      <c r="A13" s="46" t="s">
        <v>65</v>
      </c>
      <c r="B13" s="77">
        <v>55.260759999999998</v>
      </c>
      <c r="C13" s="77">
        <v>106.98669599999998</v>
      </c>
      <c r="D13" s="77">
        <v>171.76315499999998</v>
      </c>
      <c r="E13" s="77">
        <v>88.887754000000001</v>
      </c>
      <c r="F13" s="77">
        <v>149.956784</v>
      </c>
      <c r="G13" s="77">
        <v>68.614507000000003</v>
      </c>
      <c r="H13" s="77">
        <v>125.828463</v>
      </c>
      <c r="I13" s="77">
        <v>100.88224999999998</v>
      </c>
      <c r="J13" s="77">
        <v>169.503333</v>
      </c>
      <c r="K13" s="77">
        <v>222.94954399999995</v>
      </c>
      <c r="L13" s="77">
        <v>55.288358999999986</v>
      </c>
      <c r="M13" s="77">
        <v>57.03178399999998</v>
      </c>
      <c r="N13" s="77">
        <v>119.527963</v>
      </c>
      <c r="O13" s="77">
        <v>165.454634</v>
      </c>
      <c r="P13" s="77">
        <v>162.03206200000002</v>
      </c>
      <c r="Q13" s="77">
        <v>224.02573099999998</v>
      </c>
      <c r="R13" s="77">
        <v>92.403472999999991</v>
      </c>
      <c r="S13" s="77">
        <v>32.458329999999997</v>
      </c>
      <c r="T13" s="77">
        <v>11.55</v>
      </c>
      <c r="U13" s="77">
        <v>103.35322299999999</v>
      </c>
      <c r="V13" s="77">
        <v>135.40061199999997</v>
      </c>
      <c r="W13" s="77">
        <v>84.804600999999991</v>
      </c>
      <c r="X13" s="77">
        <v>51.259808999999997</v>
      </c>
      <c r="Y13" s="77">
        <v>129.65108200000003</v>
      </c>
      <c r="Z13" s="77">
        <v>80.02994200000002</v>
      </c>
      <c r="AA13" s="81">
        <f t="shared" si="0"/>
        <v>2764.9048509999998</v>
      </c>
      <c r="AB13" s="81">
        <v>2717.5102889830505</v>
      </c>
      <c r="AD13" s="68"/>
    </row>
    <row r="14" spans="1:31" s="76" customFormat="1" ht="16.95" customHeight="1" x14ac:dyDescent="0.3">
      <c r="A14" s="45" t="s">
        <v>64</v>
      </c>
      <c r="B14" s="77">
        <v>45.405484999999999</v>
      </c>
      <c r="C14" s="77">
        <v>93.097254999999976</v>
      </c>
      <c r="D14" s="77">
        <v>165.01924599999998</v>
      </c>
      <c r="E14" s="77">
        <v>113.95503999999998</v>
      </c>
      <c r="F14" s="77">
        <v>155.78979799999996</v>
      </c>
      <c r="G14" s="77">
        <v>64.476520000000008</v>
      </c>
      <c r="H14" s="77">
        <v>106.65795599999998</v>
      </c>
      <c r="I14" s="77">
        <v>68.347794999999977</v>
      </c>
      <c r="J14" s="77">
        <v>221.95622299999997</v>
      </c>
      <c r="K14" s="77">
        <v>252.42703700000001</v>
      </c>
      <c r="L14" s="77">
        <v>66.570422999999977</v>
      </c>
      <c r="M14" s="77">
        <v>73.201325999999995</v>
      </c>
      <c r="N14" s="77">
        <v>125.41245799999999</v>
      </c>
      <c r="O14" s="77">
        <v>187.326258</v>
      </c>
      <c r="P14" s="77">
        <v>147.13797500000004</v>
      </c>
      <c r="Q14" s="77">
        <v>213.29733999999993</v>
      </c>
      <c r="R14" s="77">
        <v>109.53896800000003</v>
      </c>
      <c r="S14" s="77">
        <v>26.414070000000002</v>
      </c>
      <c r="T14" s="77">
        <v>11.334</v>
      </c>
      <c r="U14" s="77">
        <v>90.924051999999989</v>
      </c>
      <c r="V14" s="77">
        <v>106.32463199999999</v>
      </c>
      <c r="W14" s="77">
        <v>79.120985000000005</v>
      </c>
      <c r="X14" s="77">
        <v>63.710983999999996</v>
      </c>
      <c r="Y14" s="77">
        <v>145.72348999999997</v>
      </c>
      <c r="Z14" s="77">
        <v>79.847698999999992</v>
      </c>
      <c r="AA14" s="81">
        <f t="shared" si="0"/>
        <v>2813.0170149999985</v>
      </c>
      <c r="AB14" s="81">
        <v>2726.391296929824</v>
      </c>
      <c r="AD14" s="68"/>
    </row>
    <row r="15" spans="1:31" s="76" customFormat="1" ht="16.95" customHeight="1" x14ac:dyDescent="0.3">
      <c r="A15" s="44" t="s">
        <v>63</v>
      </c>
      <c r="B15" s="77">
        <v>49.600611000000008</v>
      </c>
      <c r="C15" s="77">
        <v>102.29827400000001</v>
      </c>
      <c r="D15" s="77">
        <v>134.95204500000006</v>
      </c>
      <c r="E15" s="77">
        <v>111.40149800000003</v>
      </c>
      <c r="F15" s="77">
        <v>139.47826700000005</v>
      </c>
      <c r="G15" s="77">
        <v>49.903191000000007</v>
      </c>
      <c r="H15" s="77">
        <v>128.07113799999999</v>
      </c>
      <c r="I15" s="77">
        <v>87.492935000000003</v>
      </c>
      <c r="J15" s="77">
        <v>191.997142</v>
      </c>
      <c r="K15" s="77">
        <v>223.79863999999998</v>
      </c>
      <c r="L15" s="77">
        <v>48.896028999999984</v>
      </c>
      <c r="M15" s="77">
        <v>76.174054000000027</v>
      </c>
      <c r="N15" s="77">
        <v>132.19027300000002</v>
      </c>
      <c r="O15" s="77">
        <v>177.94588300000001</v>
      </c>
      <c r="P15" s="77">
        <v>167.31764299999998</v>
      </c>
      <c r="Q15" s="77">
        <v>190.45771600000003</v>
      </c>
      <c r="R15" s="77">
        <v>95.871652000000012</v>
      </c>
      <c r="S15" s="77">
        <v>24.285620000000002</v>
      </c>
      <c r="T15" s="77">
        <v>12.5</v>
      </c>
      <c r="U15" s="77">
        <v>86.465214999999972</v>
      </c>
      <c r="V15" s="77">
        <v>120.94979000000001</v>
      </c>
      <c r="W15" s="77">
        <v>89.48809</v>
      </c>
      <c r="X15" s="77">
        <v>56.133590999999988</v>
      </c>
      <c r="Y15" s="77">
        <v>158.66186999999999</v>
      </c>
      <c r="Z15" s="77">
        <v>84.477278999999996</v>
      </c>
      <c r="AA15" s="81">
        <f t="shared" si="0"/>
        <v>2740.8084460000005</v>
      </c>
      <c r="AB15" s="81">
        <v>2645.3397341711147</v>
      </c>
      <c r="AD15" s="68"/>
    </row>
    <row r="16" spans="1:31" s="76" customFormat="1" ht="16.95" customHeight="1" thickBot="1" x14ac:dyDescent="0.35">
      <c r="A16" s="42" t="s">
        <v>62</v>
      </c>
      <c r="B16" s="77">
        <v>50.322385999999995</v>
      </c>
      <c r="C16" s="77">
        <v>104.789626</v>
      </c>
      <c r="D16" s="77">
        <v>122.701769</v>
      </c>
      <c r="E16" s="77">
        <v>98.406355000000019</v>
      </c>
      <c r="F16" s="77">
        <v>102.50050900000001</v>
      </c>
      <c r="G16" s="77">
        <v>28.489426999999999</v>
      </c>
      <c r="H16" s="77">
        <v>94.923269000000005</v>
      </c>
      <c r="I16" s="77">
        <v>90.838715000000036</v>
      </c>
      <c r="J16" s="77">
        <v>171.246589</v>
      </c>
      <c r="K16" s="77">
        <v>168.122242</v>
      </c>
      <c r="L16" s="77">
        <v>29.682397999999999</v>
      </c>
      <c r="M16" s="77">
        <v>48.681402999999996</v>
      </c>
      <c r="N16" s="77">
        <v>105.33651</v>
      </c>
      <c r="O16" s="77">
        <v>175.06750700000001</v>
      </c>
      <c r="P16" s="77">
        <v>105.74912500000001</v>
      </c>
      <c r="Q16" s="77">
        <v>192.553607</v>
      </c>
      <c r="R16" s="77">
        <v>76.915419</v>
      </c>
      <c r="S16" s="77">
        <v>19.417580000000001</v>
      </c>
      <c r="T16" s="77">
        <v>12.64</v>
      </c>
      <c r="U16" s="77">
        <v>50.525048999999996</v>
      </c>
      <c r="V16" s="77">
        <v>82.593907000000002</v>
      </c>
      <c r="W16" s="77">
        <v>68.722675000000024</v>
      </c>
      <c r="X16" s="77">
        <v>55.721753</v>
      </c>
      <c r="Y16" s="77">
        <v>110.08461699999998</v>
      </c>
      <c r="Z16" s="77">
        <v>93.767827999999994</v>
      </c>
      <c r="AA16" s="81">
        <f t="shared" si="0"/>
        <v>2259.8002650000003</v>
      </c>
      <c r="AB16" s="81">
        <v>2283.0573524444444</v>
      </c>
      <c r="AD16" s="68"/>
    </row>
    <row r="17" spans="2:30" x14ac:dyDescent="0.3">
      <c r="B17" s="75">
        <f t="shared" ref="B17:AB17" si="1">SUM(B5:B16)</f>
        <v>608.65060999999992</v>
      </c>
      <c r="C17" s="73">
        <f t="shared" si="1"/>
        <v>1255.3759699999998</v>
      </c>
      <c r="D17" s="74">
        <f t="shared" si="1"/>
        <v>1979.1935349999999</v>
      </c>
      <c r="E17" s="73">
        <f t="shared" si="1"/>
        <v>1204.9359730000001</v>
      </c>
      <c r="F17" s="73">
        <f t="shared" si="1"/>
        <v>1629.6067209999999</v>
      </c>
      <c r="G17" s="73">
        <f t="shared" si="1"/>
        <v>593.18809700000008</v>
      </c>
      <c r="H17" s="73">
        <f t="shared" si="1"/>
        <v>1329.5374099999999</v>
      </c>
      <c r="I17" s="73">
        <f t="shared" si="1"/>
        <v>1014.939091</v>
      </c>
      <c r="J17" s="73">
        <f t="shared" si="1"/>
        <v>2268.352793</v>
      </c>
      <c r="K17" s="73">
        <f t="shared" si="1"/>
        <v>2246.33223</v>
      </c>
      <c r="L17" s="73">
        <f t="shared" si="1"/>
        <v>634.21739200000002</v>
      </c>
      <c r="M17" s="73">
        <f t="shared" si="1"/>
        <v>788.66533800000002</v>
      </c>
      <c r="N17" s="73">
        <f t="shared" si="1"/>
        <v>1337.1011590000001</v>
      </c>
      <c r="O17" s="73">
        <f t="shared" si="1"/>
        <v>2126.2168820000002</v>
      </c>
      <c r="P17" s="73">
        <f t="shared" si="1"/>
        <v>2015.3026930000003</v>
      </c>
      <c r="Q17" s="73">
        <f t="shared" si="1"/>
        <v>2231.7871869999999</v>
      </c>
      <c r="R17" s="73">
        <f t="shared" si="1"/>
        <v>921.06022500000006</v>
      </c>
      <c r="S17" s="73">
        <f t="shared" si="1"/>
        <v>900.96446300000014</v>
      </c>
      <c r="T17" s="73">
        <f t="shared" si="1"/>
        <v>453.51521700000001</v>
      </c>
      <c r="U17" s="73">
        <f t="shared" si="1"/>
        <v>1044.7795649999998</v>
      </c>
      <c r="V17" s="73">
        <f t="shared" si="1"/>
        <v>1364.436119</v>
      </c>
      <c r="W17" s="73">
        <f t="shared" si="1"/>
        <v>971.17260600000009</v>
      </c>
      <c r="X17" s="73">
        <f t="shared" si="1"/>
        <v>793.24420499999997</v>
      </c>
      <c r="Y17" s="73">
        <f t="shared" si="1"/>
        <v>1696.7282949999999</v>
      </c>
      <c r="Z17" s="72">
        <f t="shared" si="1"/>
        <v>1028.4728109999999</v>
      </c>
      <c r="AA17" s="71">
        <f t="shared" si="1"/>
        <v>32437.776586999997</v>
      </c>
      <c r="AB17" s="71">
        <f t="shared" si="1"/>
        <v>31841.018343872274</v>
      </c>
      <c r="AD17" s="60"/>
    </row>
    <row r="18" spans="2:30" x14ac:dyDescent="0.3">
      <c r="B18" s="69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6"/>
      <c r="AD18" s="60"/>
    </row>
    <row r="19" spans="2:30" x14ac:dyDescent="0.3"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66"/>
      <c r="AB19" s="63"/>
      <c r="AD19" s="60"/>
    </row>
    <row r="20" spans="2:30" x14ac:dyDescent="0.3">
      <c r="B20" s="69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6"/>
      <c r="AD20" s="60"/>
    </row>
    <row r="21" spans="2:30" x14ac:dyDescent="0.3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67"/>
      <c r="AB21" s="65"/>
      <c r="AD21" s="60"/>
    </row>
    <row r="22" spans="2:30" x14ac:dyDescent="0.3">
      <c r="B22" s="62"/>
      <c r="Z22" s="35"/>
      <c r="AA22" s="66"/>
      <c r="AD22" s="60"/>
    </row>
    <row r="23" spans="2:30" x14ac:dyDescent="0.3">
      <c r="Z23" s="65"/>
      <c r="AA23" s="64"/>
      <c r="AD23" s="60"/>
    </row>
    <row r="24" spans="2:30" x14ac:dyDescent="0.3">
      <c r="Z24" s="63"/>
      <c r="AA24" s="61"/>
      <c r="AD24" s="60"/>
    </row>
    <row r="25" spans="2:30" x14ac:dyDescent="0.3"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3"/>
      <c r="AA25" s="61"/>
      <c r="AD25" s="60"/>
    </row>
    <row r="26" spans="2:30" x14ac:dyDescent="0.3">
      <c r="Z26" s="63"/>
      <c r="AA26" s="61"/>
      <c r="AD26" s="60"/>
    </row>
    <row r="27" spans="2:30" x14ac:dyDescent="0.3">
      <c r="Z27" s="63"/>
      <c r="AD27" s="60"/>
    </row>
    <row r="28" spans="2:30" x14ac:dyDescent="0.3">
      <c r="B28" s="62"/>
      <c r="Z28" s="35"/>
      <c r="AA28" s="61"/>
      <c r="AD28" s="60"/>
    </row>
    <row r="29" spans="2:30" x14ac:dyDescent="0.3">
      <c r="Z29" s="35"/>
      <c r="AD29" s="60"/>
    </row>
    <row r="30" spans="2:30" x14ac:dyDescent="0.3">
      <c r="Z30" s="35"/>
    </row>
    <row r="31" spans="2:30" x14ac:dyDescent="0.3">
      <c r="Z31" s="35"/>
    </row>
    <row r="32" spans="2:30" x14ac:dyDescent="0.3">
      <c r="Z32" s="35"/>
    </row>
    <row r="33" spans="26:26" x14ac:dyDescent="0.3">
      <c r="Z33" s="35"/>
    </row>
    <row r="34" spans="26:26" x14ac:dyDescent="0.3">
      <c r="Z34" s="35"/>
    </row>
    <row r="35" spans="26:26" x14ac:dyDescent="0.3">
      <c r="Z35" s="35"/>
    </row>
    <row r="36" spans="26:26" x14ac:dyDescent="0.3">
      <c r="Z36" s="35"/>
    </row>
    <row r="37" spans="26:26" x14ac:dyDescent="0.3">
      <c r="Z37" s="35"/>
    </row>
    <row r="38" spans="26:26" x14ac:dyDescent="0.3">
      <c r="Z38" s="35"/>
    </row>
    <row r="39" spans="26:26" x14ac:dyDescent="0.3">
      <c r="Z39" s="35"/>
    </row>
    <row r="40" spans="26:26" x14ac:dyDescent="0.3">
      <c r="Z40" s="35"/>
    </row>
    <row r="41" spans="26:26" x14ac:dyDescent="0.3">
      <c r="Z41" s="35"/>
    </row>
    <row r="42" spans="26:26" x14ac:dyDescent="0.3">
      <c r="Z42" s="35"/>
    </row>
    <row r="43" spans="26:26" x14ac:dyDescent="0.3">
      <c r="Z43" s="35"/>
    </row>
    <row r="44" spans="26:26" x14ac:dyDescent="0.3">
      <c r="Z44" s="35"/>
    </row>
    <row r="45" spans="26:26" x14ac:dyDescent="0.3">
      <c r="Z45" s="35"/>
    </row>
    <row r="46" spans="26:26" x14ac:dyDescent="0.3">
      <c r="Z46" s="35"/>
    </row>
    <row r="47" spans="26:26" x14ac:dyDescent="0.3">
      <c r="Z47" s="35"/>
    </row>
    <row r="48" spans="26:26" x14ac:dyDescent="0.3">
      <c r="Z48" s="35"/>
    </row>
    <row r="49" spans="1:28" x14ac:dyDescent="0.3">
      <c r="Z49" s="35"/>
    </row>
    <row r="50" spans="1:28" x14ac:dyDescent="0.3">
      <c r="Z50" s="35"/>
    </row>
    <row r="51" spans="1:28" x14ac:dyDescent="0.3">
      <c r="Z51" s="35"/>
    </row>
    <row r="52" spans="1:28" ht="15" thickBot="1" x14ac:dyDescent="0.35">
      <c r="A52" s="53" t="s">
        <v>27</v>
      </c>
      <c r="Z52" s="35"/>
    </row>
    <row r="53" spans="1:28" ht="100.2" thickBot="1" x14ac:dyDescent="0.35">
      <c r="A53" s="52" t="s">
        <v>78</v>
      </c>
      <c r="B53" s="59" t="s">
        <v>26</v>
      </c>
      <c r="C53" s="58" t="s">
        <v>25</v>
      </c>
      <c r="D53" s="57" t="s">
        <v>24</v>
      </c>
      <c r="E53" s="58" t="s">
        <v>23</v>
      </c>
      <c r="F53" s="58" t="s">
        <v>22</v>
      </c>
      <c r="G53" s="58" t="s">
        <v>21</v>
      </c>
      <c r="H53" s="58" t="s">
        <v>20</v>
      </c>
      <c r="I53" s="58" t="s">
        <v>19</v>
      </c>
      <c r="J53" s="58" t="s">
        <v>18</v>
      </c>
      <c r="K53" s="58" t="s">
        <v>17</v>
      </c>
      <c r="L53" s="58" t="s">
        <v>16</v>
      </c>
      <c r="M53" s="58" t="s">
        <v>15</v>
      </c>
      <c r="N53" s="58" t="s">
        <v>14</v>
      </c>
      <c r="O53" s="57" t="s">
        <v>13</v>
      </c>
      <c r="P53" s="58" t="s">
        <v>12</v>
      </c>
      <c r="Q53" s="57" t="s">
        <v>11</v>
      </c>
      <c r="R53" s="58" t="s">
        <v>10</v>
      </c>
      <c r="S53" s="58" t="s">
        <v>9</v>
      </c>
      <c r="T53" s="58" t="s">
        <v>8</v>
      </c>
      <c r="U53" s="57" t="s">
        <v>7</v>
      </c>
      <c r="V53" s="57" t="s">
        <v>6</v>
      </c>
      <c r="W53" s="58" t="s">
        <v>5</v>
      </c>
      <c r="X53" s="58" t="s">
        <v>4</v>
      </c>
      <c r="Y53" s="57" t="s">
        <v>3</v>
      </c>
      <c r="Z53" s="56" t="s">
        <v>2</v>
      </c>
      <c r="AA53" s="50" t="s">
        <v>28</v>
      </c>
      <c r="AB53" s="50" t="s">
        <v>84</v>
      </c>
    </row>
    <row r="54" spans="1:28" x14ac:dyDescent="0.3">
      <c r="A54" s="49" t="s">
        <v>73</v>
      </c>
      <c r="B54" s="102">
        <v>816</v>
      </c>
      <c r="C54" s="102">
        <v>1301</v>
      </c>
      <c r="D54" s="102">
        <v>1126</v>
      </c>
      <c r="E54" s="102">
        <v>1083</v>
      </c>
      <c r="F54" s="102">
        <v>1864</v>
      </c>
      <c r="G54" s="102">
        <v>467</v>
      </c>
      <c r="H54" s="102">
        <v>640</v>
      </c>
      <c r="I54" s="102">
        <v>1940</v>
      </c>
      <c r="J54" s="102">
        <v>2248</v>
      </c>
      <c r="K54" s="102">
        <v>1140</v>
      </c>
      <c r="L54" s="102">
        <v>323</v>
      </c>
      <c r="M54" s="102">
        <v>950</v>
      </c>
      <c r="N54" s="102">
        <v>956</v>
      </c>
      <c r="O54" s="102">
        <v>1859</v>
      </c>
      <c r="P54" s="102">
        <v>1323</v>
      </c>
      <c r="Q54" s="102">
        <v>1428</v>
      </c>
      <c r="R54" s="102">
        <v>628</v>
      </c>
      <c r="S54" s="102">
        <v>984</v>
      </c>
      <c r="T54" s="102">
        <v>817</v>
      </c>
      <c r="U54" s="102">
        <v>728</v>
      </c>
      <c r="V54" s="102">
        <v>1469</v>
      </c>
      <c r="W54" s="102">
        <v>749</v>
      </c>
      <c r="X54" s="102">
        <v>444</v>
      </c>
      <c r="Y54" s="102">
        <v>1394</v>
      </c>
      <c r="Z54" s="102">
        <v>1264</v>
      </c>
      <c r="AA54" s="48">
        <f t="shared" ref="AA54:AA65" si="2">SUM(B54:Z54)</f>
        <v>27941</v>
      </c>
      <c r="AB54" s="48">
        <v>25189</v>
      </c>
    </row>
    <row r="55" spans="1:28" x14ac:dyDescent="0.3">
      <c r="A55" s="45" t="s">
        <v>72</v>
      </c>
      <c r="B55" s="102">
        <v>848</v>
      </c>
      <c r="C55" s="102">
        <v>1370</v>
      </c>
      <c r="D55" s="102">
        <v>1125</v>
      </c>
      <c r="E55" s="102">
        <v>1220</v>
      </c>
      <c r="F55" s="102">
        <v>1934</v>
      </c>
      <c r="G55" s="102">
        <v>475</v>
      </c>
      <c r="H55" s="102">
        <v>693</v>
      </c>
      <c r="I55" s="102">
        <v>1817</v>
      </c>
      <c r="J55" s="102">
        <v>2260</v>
      </c>
      <c r="K55" s="102">
        <v>1136</v>
      </c>
      <c r="L55" s="102">
        <v>344</v>
      </c>
      <c r="M55" s="102">
        <v>1077</v>
      </c>
      <c r="N55" s="102">
        <v>989</v>
      </c>
      <c r="O55" s="102">
        <v>2069</v>
      </c>
      <c r="P55" s="102">
        <v>1361</v>
      </c>
      <c r="Q55" s="102">
        <v>1589</v>
      </c>
      <c r="R55" s="102">
        <v>609</v>
      </c>
      <c r="S55" s="102">
        <v>999</v>
      </c>
      <c r="T55" s="102">
        <v>794</v>
      </c>
      <c r="U55" s="102">
        <v>753</v>
      </c>
      <c r="V55" s="102">
        <v>1692</v>
      </c>
      <c r="W55" s="102">
        <v>833</v>
      </c>
      <c r="X55" s="102">
        <v>458</v>
      </c>
      <c r="Y55" s="102">
        <v>1635</v>
      </c>
      <c r="Z55" s="102">
        <v>1375</v>
      </c>
      <c r="AA55" s="40">
        <f t="shared" si="2"/>
        <v>29455</v>
      </c>
      <c r="AB55" s="40">
        <v>24448</v>
      </c>
    </row>
    <row r="56" spans="1:28" x14ac:dyDescent="0.3">
      <c r="A56" s="44" t="s">
        <v>71</v>
      </c>
      <c r="B56" s="102">
        <v>884</v>
      </c>
      <c r="C56" s="102">
        <v>1389</v>
      </c>
      <c r="D56" s="102">
        <v>1187</v>
      </c>
      <c r="E56" s="102">
        <v>1209</v>
      </c>
      <c r="F56" s="102">
        <v>2095</v>
      </c>
      <c r="G56" s="102">
        <v>607</v>
      </c>
      <c r="H56" s="102">
        <v>959</v>
      </c>
      <c r="I56" s="102">
        <v>2045</v>
      </c>
      <c r="J56" s="102">
        <v>2414</v>
      </c>
      <c r="K56" s="102">
        <v>1189</v>
      </c>
      <c r="L56" s="102">
        <v>330</v>
      </c>
      <c r="M56" s="102">
        <v>1131</v>
      </c>
      <c r="N56" s="102">
        <v>1113</v>
      </c>
      <c r="O56" s="102">
        <v>2072</v>
      </c>
      <c r="P56" s="102">
        <v>1255</v>
      </c>
      <c r="Q56" s="102">
        <v>1718</v>
      </c>
      <c r="R56" s="102">
        <v>654</v>
      </c>
      <c r="S56" s="102">
        <v>1088</v>
      </c>
      <c r="T56" s="102">
        <v>947</v>
      </c>
      <c r="U56" s="102">
        <v>867</v>
      </c>
      <c r="V56" s="102">
        <v>1698</v>
      </c>
      <c r="W56" s="102">
        <v>832</v>
      </c>
      <c r="X56" s="102">
        <v>534</v>
      </c>
      <c r="Y56" s="102">
        <v>1870</v>
      </c>
      <c r="Z56" s="102">
        <v>1441</v>
      </c>
      <c r="AA56" s="43">
        <f t="shared" si="2"/>
        <v>31528</v>
      </c>
      <c r="AB56" s="43">
        <v>30093</v>
      </c>
    </row>
    <row r="57" spans="1:28" x14ac:dyDescent="0.3">
      <c r="A57" s="45" t="s">
        <v>70</v>
      </c>
      <c r="B57" s="102">
        <v>820</v>
      </c>
      <c r="C57" s="102">
        <v>1275</v>
      </c>
      <c r="D57" s="102">
        <v>1226</v>
      </c>
      <c r="E57" s="102">
        <v>1244</v>
      </c>
      <c r="F57" s="102">
        <v>2057</v>
      </c>
      <c r="G57" s="102">
        <v>540</v>
      </c>
      <c r="H57" s="102">
        <v>837</v>
      </c>
      <c r="I57" s="102">
        <v>1863</v>
      </c>
      <c r="J57" s="102">
        <v>2172</v>
      </c>
      <c r="K57" s="102">
        <v>1154</v>
      </c>
      <c r="L57" s="102">
        <v>362</v>
      </c>
      <c r="M57" s="102">
        <v>1160</v>
      </c>
      <c r="N57" s="102">
        <v>1066</v>
      </c>
      <c r="O57" s="102">
        <v>2111</v>
      </c>
      <c r="P57" s="102">
        <v>1312</v>
      </c>
      <c r="Q57" s="102">
        <v>1528</v>
      </c>
      <c r="R57" s="102">
        <v>545</v>
      </c>
      <c r="S57" s="102">
        <v>910</v>
      </c>
      <c r="T57" s="102">
        <v>922</v>
      </c>
      <c r="U57" s="102">
        <v>816</v>
      </c>
      <c r="V57" s="102">
        <v>1691</v>
      </c>
      <c r="W57" s="102">
        <v>795</v>
      </c>
      <c r="X57" s="102">
        <v>487</v>
      </c>
      <c r="Y57" s="102">
        <v>1808</v>
      </c>
      <c r="Z57" s="102">
        <v>1298</v>
      </c>
      <c r="AA57" s="40">
        <f t="shared" si="2"/>
        <v>29999</v>
      </c>
      <c r="AB57" s="40">
        <v>30648</v>
      </c>
    </row>
    <row r="58" spans="1:28" x14ac:dyDescent="0.3">
      <c r="A58" s="44" t="s">
        <v>69</v>
      </c>
      <c r="B58" s="41">
        <v>937</v>
      </c>
      <c r="C58" s="41">
        <v>1498</v>
      </c>
      <c r="D58" s="41">
        <v>1205</v>
      </c>
      <c r="E58" s="41">
        <v>1260</v>
      </c>
      <c r="F58" s="41">
        <v>2016</v>
      </c>
      <c r="G58" s="41">
        <v>632</v>
      </c>
      <c r="H58" s="41">
        <v>820</v>
      </c>
      <c r="I58" s="41">
        <v>2085</v>
      </c>
      <c r="J58" s="41">
        <v>2396</v>
      </c>
      <c r="K58" s="41">
        <v>1161</v>
      </c>
      <c r="L58" s="41">
        <v>394</v>
      </c>
      <c r="M58" s="41">
        <v>1268</v>
      </c>
      <c r="N58" s="41">
        <v>1304</v>
      </c>
      <c r="O58" s="41">
        <v>2319</v>
      </c>
      <c r="P58" s="41">
        <v>1594</v>
      </c>
      <c r="Q58" s="41">
        <v>1704</v>
      </c>
      <c r="R58" s="41">
        <v>924</v>
      </c>
      <c r="S58" s="41">
        <v>219</v>
      </c>
      <c r="T58" s="41">
        <v>329</v>
      </c>
      <c r="U58" s="41">
        <v>860</v>
      </c>
      <c r="V58" s="41">
        <v>1904</v>
      </c>
      <c r="W58" s="41">
        <v>913</v>
      </c>
      <c r="X58" s="41">
        <v>543</v>
      </c>
      <c r="Y58" s="41">
        <v>1935</v>
      </c>
      <c r="Z58" s="41">
        <v>1348</v>
      </c>
      <c r="AA58" s="43">
        <f t="shared" si="2"/>
        <v>31568</v>
      </c>
      <c r="AB58" s="43">
        <v>27426</v>
      </c>
    </row>
    <row r="59" spans="1:28" x14ac:dyDescent="0.3">
      <c r="A59" s="45" t="s">
        <v>68</v>
      </c>
      <c r="B59" s="41">
        <v>980</v>
      </c>
      <c r="C59" s="41">
        <v>1661</v>
      </c>
      <c r="D59" s="41">
        <v>1242</v>
      </c>
      <c r="E59" s="41">
        <v>1232</v>
      </c>
      <c r="F59" s="41">
        <v>2299</v>
      </c>
      <c r="G59" s="41">
        <v>622</v>
      </c>
      <c r="H59" s="41">
        <v>846</v>
      </c>
      <c r="I59" s="41">
        <v>2146</v>
      </c>
      <c r="J59" s="41">
        <v>2345</v>
      </c>
      <c r="K59" s="41">
        <v>1329</v>
      </c>
      <c r="L59" s="41">
        <v>298</v>
      </c>
      <c r="M59" s="41">
        <v>1318</v>
      </c>
      <c r="N59" s="41">
        <v>1416</v>
      </c>
      <c r="O59" s="41">
        <v>2457</v>
      </c>
      <c r="P59" s="41">
        <v>1678</v>
      </c>
      <c r="Q59" s="41">
        <v>1600</v>
      </c>
      <c r="R59" s="41">
        <v>927</v>
      </c>
      <c r="S59" s="41">
        <v>0</v>
      </c>
      <c r="T59" s="41">
        <v>0</v>
      </c>
      <c r="U59" s="41">
        <v>891</v>
      </c>
      <c r="V59" s="41">
        <v>2003</v>
      </c>
      <c r="W59" s="41">
        <v>875</v>
      </c>
      <c r="X59" s="41">
        <v>580</v>
      </c>
      <c r="Y59" s="41">
        <v>1878</v>
      </c>
      <c r="Z59" s="41">
        <v>1501</v>
      </c>
      <c r="AA59" s="40">
        <f t="shared" si="2"/>
        <v>32124</v>
      </c>
      <c r="AB59" s="40">
        <v>29704</v>
      </c>
    </row>
    <row r="60" spans="1:28" x14ac:dyDescent="0.3">
      <c r="A60" s="47" t="s">
        <v>67</v>
      </c>
      <c r="B60" s="41">
        <v>955</v>
      </c>
      <c r="C60" s="41">
        <v>1706</v>
      </c>
      <c r="D60" s="41">
        <v>1376</v>
      </c>
      <c r="E60" s="41">
        <v>1138</v>
      </c>
      <c r="F60" s="41">
        <v>2232</v>
      </c>
      <c r="G60" s="41">
        <v>653</v>
      </c>
      <c r="H60" s="41">
        <v>848</v>
      </c>
      <c r="I60" s="41">
        <v>2274</v>
      </c>
      <c r="J60" s="41">
        <v>2367</v>
      </c>
      <c r="K60" s="41">
        <v>1329</v>
      </c>
      <c r="L60" s="41">
        <v>352</v>
      </c>
      <c r="M60" s="41">
        <v>1226</v>
      </c>
      <c r="N60" s="41">
        <v>1589</v>
      </c>
      <c r="O60" s="41">
        <v>2250</v>
      </c>
      <c r="P60" s="41">
        <v>1936</v>
      </c>
      <c r="Q60" s="41">
        <v>473</v>
      </c>
      <c r="R60" s="41">
        <v>1016</v>
      </c>
      <c r="S60" s="41">
        <v>0</v>
      </c>
      <c r="T60" s="41">
        <v>0</v>
      </c>
      <c r="U60" s="41">
        <v>904</v>
      </c>
      <c r="V60" s="41">
        <v>2465</v>
      </c>
      <c r="W60" s="41">
        <v>955</v>
      </c>
      <c r="X60" s="41">
        <v>529</v>
      </c>
      <c r="Y60" s="41">
        <v>1754</v>
      </c>
      <c r="Z60" s="41">
        <v>1655</v>
      </c>
      <c r="AA60" s="43">
        <f t="shared" si="2"/>
        <v>31982</v>
      </c>
      <c r="AB60" s="43">
        <v>30397</v>
      </c>
    </row>
    <row r="61" spans="1:28" x14ac:dyDescent="0.3">
      <c r="A61" s="45" t="s">
        <v>66</v>
      </c>
      <c r="B61" s="41">
        <v>1084</v>
      </c>
      <c r="C61" s="41">
        <v>1977</v>
      </c>
      <c r="D61" s="41">
        <v>1328</v>
      </c>
      <c r="E61" s="41">
        <v>1131</v>
      </c>
      <c r="F61" s="41">
        <v>2590</v>
      </c>
      <c r="G61" s="41">
        <v>780</v>
      </c>
      <c r="H61" s="41">
        <v>924</v>
      </c>
      <c r="I61" s="41">
        <v>2405</v>
      </c>
      <c r="J61" s="41">
        <v>2245</v>
      </c>
      <c r="K61" s="41">
        <v>1183</v>
      </c>
      <c r="L61" s="41">
        <v>303</v>
      </c>
      <c r="M61" s="41">
        <v>1268</v>
      </c>
      <c r="N61" s="41">
        <v>1707</v>
      </c>
      <c r="O61" s="41">
        <v>2624</v>
      </c>
      <c r="P61" s="41">
        <v>1910</v>
      </c>
      <c r="Q61" s="41">
        <v>1050</v>
      </c>
      <c r="R61" s="41">
        <v>1158</v>
      </c>
      <c r="S61" s="41">
        <v>0</v>
      </c>
      <c r="T61" s="41">
        <v>0</v>
      </c>
      <c r="U61" s="41">
        <v>979</v>
      </c>
      <c r="V61" s="41">
        <v>2556</v>
      </c>
      <c r="W61" s="41">
        <v>1063</v>
      </c>
      <c r="X61" s="41">
        <v>1079</v>
      </c>
      <c r="Y61" s="41">
        <v>2335</v>
      </c>
      <c r="Z61" s="41">
        <v>1931</v>
      </c>
      <c r="AA61" s="40">
        <f t="shared" si="2"/>
        <v>35610</v>
      </c>
      <c r="AB61" s="40">
        <v>30606</v>
      </c>
    </row>
    <row r="62" spans="1:28" x14ac:dyDescent="0.3">
      <c r="A62" s="46" t="s">
        <v>65</v>
      </c>
      <c r="B62" s="41">
        <v>942</v>
      </c>
      <c r="C62" s="41">
        <v>1512</v>
      </c>
      <c r="D62" s="41">
        <v>1258</v>
      </c>
      <c r="E62" s="41">
        <v>1188</v>
      </c>
      <c r="F62" s="41">
        <v>2314</v>
      </c>
      <c r="G62" s="41">
        <v>533</v>
      </c>
      <c r="H62" s="41">
        <v>805</v>
      </c>
      <c r="I62" s="41">
        <v>2151</v>
      </c>
      <c r="J62" s="41">
        <v>2401</v>
      </c>
      <c r="K62" s="41">
        <v>1500</v>
      </c>
      <c r="L62" s="41">
        <v>320</v>
      </c>
      <c r="M62" s="41">
        <v>1104</v>
      </c>
      <c r="N62" s="41">
        <v>1521</v>
      </c>
      <c r="O62" s="41">
        <v>2331</v>
      </c>
      <c r="P62" s="41">
        <v>1528</v>
      </c>
      <c r="Q62" s="41">
        <v>1702</v>
      </c>
      <c r="R62" s="41">
        <v>1088</v>
      </c>
      <c r="S62" s="41">
        <v>0</v>
      </c>
      <c r="T62" s="41">
        <v>0</v>
      </c>
      <c r="U62" s="41">
        <v>870</v>
      </c>
      <c r="V62" s="41">
        <v>1945</v>
      </c>
      <c r="W62" s="41">
        <v>895</v>
      </c>
      <c r="X62" s="41">
        <v>442</v>
      </c>
      <c r="Y62" s="41">
        <v>1607</v>
      </c>
      <c r="Z62" s="41">
        <v>1555</v>
      </c>
      <c r="AA62" s="43">
        <f t="shared" si="2"/>
        <v>31512</v>
      </c>
      <c r="AB62" s="43">
        <v>30835</v>
      </c>
    </row>
    <row r="63" spans="1:28" x14ac:dyDescent="0.3">
      <c r="A63" s="45" t="s">
        <v>64</v>
      </c>
      <c r="B63" s="41">
        <v>869</v>
      </c>
      <c r="C63" s="41">
        <v>1450</v>
      </c>
      <c r="D63" s="41">
        <v>1160</v>
      </c>
      <c r="E63" s="41">
        <v>1253</v>
      </c>
      <c r="F63" s="41">
        <v>2213</v>
      </c>
      <c r="G63" s="41">
        <v>491</v>
      </c>
      <c r="H63" s="41">
        <v>804</v>
      </c>
      <c r="I63" s="41">
        <v>1999</v>
      </c>
      <c r="J63" s="41">
        <v>2442</v>
      </c>
      <c r="K63" s="41">
        <v>1434</v>
      </c>
      <c r="L63" s="41">
        <v>358</v>
      </c>
      <c r="M63" s="41">
        <v>1154</v>
      </c>
      <c r="N63" s="41">
        <v>1524</v>
      </c>
      <c r="O63" s="41">
        <v>2458</v>
      </c>
      <c r="P63" s="41">
        <v>1577</v>
      </c>
      <c r="Q63" s="41">
        <v>1549</v>
      </c>
      <c r="R63" s="41">
        <v>1068</v>
      </c>
      <c r="S63" s="41">
        <v>0</v>
      </c>
      <c r="T63" s="41">
        <v>0</v>
      </c>
      <c r="U63" s="41">
        <v>814</v>
      </c>
      <c r="V63" s="41">
        <v>1927</v>
      </c>
      <c r="W63" s="41">
        <v>883</v>
      </c>
      <c r="X63" s="41">
        <v>501</v>
      </c>
      <c r="Y63" s="41">
        <v>1722</v>
      </c>
      <c r="Z63" s="41">
        <v>1640</v>
      </c>
      <c r="AA63" s="40">
        <f t="shared" si="2"/>
        <v>31290</v>
      </c>
      <c r="AB63" s="40">
        <v>30163</v>
      </c>
    </row>
    <row r="64" spans="1:28" x14ac:dyDescent="0.3">
      <c r="A64" s="44" t="s">
        <v>63</v>
      </c>
      <c r="B64" s="55">
        <v>871</v>
      </c>
      <c r="C64" s="55">
        <v>1390</v>
      </c>
      <c r="D64" s="55">
        <v>1166</v>
      </c>
      <c r="E64" s="55">
        <v>1160</v>
      </c>
      <c r="F64" s="55">
        <v>2205</v>
      </c>
      <c r="G64" s="55">
        <v>519</v>
      </c>
      <c r="H64" s="55">
        <v>864</v>
      </c>
      <c r="I64" s="55">
        <v>1990</v>
      </c>
      <c r="J64" s="55">
        <v>2461</v>
      </c>
      <c r="K64" s="55">
        <v>1478</v>
      </c>
      <c r="L64" s="55">
        <v>356</v>
      </c>
      <c r="M64" s="55">
        <v>1156</v>
      </c>
      <c r="N64" s="55">
        <v>1520</v>
      </c>
      <c r="O64" s="55">
        <v>2513</v>
      </c>
      <c r="P64" s="55">
        <v>1679</v>
      </c>
      <c r="Q64" s="55">
        <v>1555</v>
      </c>
      <c r="R64" s="55">
        <v>1028</v>
      </c>
      <c r="S64" s="55">
        <v>0</v>
      </c>
      <c r="T64" s="55">
        <v>0</v>
      </c>
      <c r="U64" s="55">
        <v>818</v>
      </c>
      <c r="V64" s="55">
        <v>1937</v>
      </c>
      <c r="W64" s="55">
        <v>925</v>
      </c>
      <c r="X64" s="55">
        <v>492</v>
      </c>
      <c r="Y64" s="55">
        <v>1645</v>
      </c>
      <c r="Z64" s="55">
        <v>1874</v>
      </c>
      <c r="AA64" s="43">
        <f t="shared" si="2"/>
        <v>31602</v>
      </c>
      <c r="AB64" s="43">
        <v>29649</v>
      </c>
    </row>
    <row r="65" spans="1:28" ht="15" thickBot="1" x14ac:dyDescent="0.35">
      <c r="A65" s="42" t="s">
        <v>62</v>
      </c>
      <c r="B65" s="55">
        <v>783</v>
      </c>
      <c r="C65" s="55">
        <v>1499</v>
      </c>
      <c r="D65" s="55">
        <v>940</v>
      </c>
      <c r="E65" s="55">
        <v>996</v>
      </c>
      <c r="F65" s="55">
        <v>1770</v>
      </c>
      <c r="G65" s="55">
        <v>364</v>
      </c>
      <c r="H65" s="55">
        <v>736</v>
      </c>
      <c r="I65" s="55">
        <v>1946</v>
      </c>
      <c r="J65" s="55">
        <v>2606</v>
      </c>
      <c r="K65" s="55">
        <v>1378</v>
      </c>
      <c r="L65" s="55">
        <v>282</v>
      </c>
      <c r="M65" s="55">
        <v>933</v>
      </c>
      <c r="N65" s="55">
        <v>1342</v>
      </c>
      <c r="O65" s="55">
        <v>2136</v>
      </c>
      <c r="P65" s="55">
        <v>1375</v>
      </c>
      <c r="Q65" s="55">
        <v>1639</v>
      </c>
      <c r="R65" s="55">
        <v>956</v>
      </c>
      <c r="S65" s="55">
        <v>0</v>
      </c>
      <c r="T65" s="55">
        <v>0</v>
      </c>
      <c r="U65" s="55">
        <v>700</v>
      </c>
      <c r="V65" s="55">
        <v>1677</v>
      </c>
      <c r="W65" s="55">
        <v>792</v>
      </c>
      <c r="X65" s="55">
        <v>408</v>
      </c>
      <c r="Y65" s="55">
        <v>1593</v>
      </c>
      <c r="Z65" s="55">
        <v>1577</v>
      </c>
      <c r="AA65" s="40">
        <f t="shared" si="2"/>
        <v>28428</v>
      </c>
      <c r="AB65" s="40">
        <v>30586</v>
      </c>
    </row>
    <row r="66" spans="1:28" x14ac:dyDescent="0.3">
      <c r="B66" s="39">
        <f t="shared" ref="B66:AB66" si="3">SUM(B54:B65)</f>
        <v>10789</v>
      </c>
      <c r="C66" s="38">
        <f t="shared" si="3"/>
        <v>18028</v>
      </c>
      <c r="D66" s="38">
        <f t="shared" si="3"/>
        <v>14339</v>
      </c>
      <c r="E66" s="38">
        <f t="shared" si="3"/>
        <v>14114</v>
      </c>
      <c r="F66" s="38">
        <f t="shared" si="3"/>
        <v>25589</v>
      </c>
      <c r="G66" s="38">
        <f t="shared" si="3"/>
        <v>6683</v>
      </c>
      <c r="H66" s="38">
        <f t="shared" si="3"/>
        <v>9776</v>
      </c>
      <c r="I66" s="38">
        <f t="shared" si="3"/>
        <v>24661</v>
      </c>
      <c r="J66" s="38">
        <f t="shared" si="3"/>
        <v>28357</v>
      </c>
      <c r="K66" s="38">
        <f t="shared" si="3"/>
        <v>15411</v>
      </c>
      <c r="L66" s="38">
        <f t="shared" si="3"/>
        <v>4022</v>
      </c>
      <c r="M66" s="38">
        <f t="shared" si="3"/>
        <v>13745</v>
      </c>
      <c r="N66" s="38">
        <f t="shared" si="3"/>
        <v>16047</v>
      </c>
      <c r="O66" s="38">
        <f t="shared" si="3"/>
        <v>27199</v>
      </c>
      <c r="P66" s="38">
        <f t="shared" si="3"/>
        <v>18528</v>
      </c>
      <c r="Q66" s="38">
        <f t="shared" si="3"/>
        <v>17535</v>
      </c>
      <c r="R66" s="38">
        <f t="shared" si="3"/>
        <v>10601</v>
      </c>
      <c r="S66" s="38">
        <f t="shared" si="3"/>
        <v>4200</v>
      </c>
      <c r="T66" s="38">
        <f t="shared" si="3"/>
        <v>3809</v>
      </c>
      <c r="U66" s="38">
        <f t="shared" si="3"/>
        <v>10000</v>
      </c>
      <c r="V66" s="38">
        <f t="shared" si="3"/>
        <v>22964</v>
      </c>
      <c r="W66" s="38">
        <f t="shared" si="3"/>
        <v>10510</v>
      </c>
      <c r="X66" s="38">
        <f t="shared" si="3"/>
        <v>6497</v>
      </c>
      <c r="Y66" s="38">
        <f t="shared" si="3"/>
        <v>21176</v>
      </c>
      <c r="Z66" s="54">
        <f t="shared" si="3"/>
        <v>18459</v>
      </c>
      <c r="AA66" s="37">
        <f t="shared" si="3"/>
        <v>373039</v>
      </c>
      <c r="AB66" s="37">
        <f t="shared" si="3"/>
        <v>349744</v>
      </c>
    </row>
    <row r="70" spans="1:28" ht="15" thickBot="1" x14ac:dyDescent="0.35">
      <c r="A70" s="53" t="s">
        <v>79</v>
      </c>
    </row>
    <row r="71" spans="1:28" ht="82.5" customHeight="1" thickBot="1" x14ac:dyDescent="0.35">
      <c r="A71" s="109" t="s">
        <v>78</v>
      </c>
      <c r="B71" s="51" t="s">
        <v>24</v>
      </c>
      <c r="C71" s="51" t="s">
        <v>77</v>
      </c>
      <c r="D71" s="51" t="s">
        <v>23</v>
      </c>
      <c r="E71" s="51" t="s">
        <v>10</v>
      </c>
      <c r="F71" s="51" t="s">
        <v>9</v>
      </c>
      <c r="G71" s="51" t="s">
        <v>76</v>
      </c>
      <c r="H71" s="51" t="s">
        <v>75</v>
      </c>
      <c r="I71" s="51" t="s">
        <v>74</v>
      </c>
      <c r="J71" s="51" t="s">
        <v>22</v>
      </c>
      <c r="K71" s="111" t="s">
        <v>28</v>
      </c>
      <c r="AA71" s="36"/>
      <c r="AB71" s="36"/>
    </row>
    <row r="72" spans="1:28" x14ac:dyDescent="0.3">
      <c r="A72" s="49" t="s">
        <v>73</v>
      </c>
      <c r="B72" s="102">
        <v>85</v>
      </c>
      <c r="C72" s="102">
        <v>0</v>
      </c>
      <c r="D72" s="102">
        <v>0</v>
      </c>
      <c r="E72" s="102">
        <v>0</v>
      </c>
      <c r="F72" s="102">
        <v>379</v>
      </c>
      <c r="G72" s="102">
        <v>0</v>
      </c>
      <c r="H72" s="102">
        <v>33</v>
      </c>
      <c r="I72" s="102">
        <v>9</v>
      </c>
      <c r="J72" s="41">
        <v>0</v>
      </c>
      <c r="K72" s="110">
        <f>SUM(B72:J72)</f>
        <v>506</v>
      </c>
      <c r="AA72" s="36"/>
      <c r="AB72" s="36"/>
    </row>
    <row r="73" spans="1:28" x14ac:dyDescent="0.3">
      <c r="A73" s="45" t="s">
        <v>72</v>
      </c>
      <c r="B73" s="102">
        <v>132</v>
      </c>
      <c r="C73" s="102">
        <v>0</v>
      </c>
      <c r="D73" s="102">
        <v>0</v>
      </c>
      <c r="E73" s="102">
        <v>0</v>
      </c>
      <c r="F73" s="102">
        <v>408</v>
      </c>
      <c r="G73" s="102">
        <v>6</v>
      </c>
      <c r="H73" s="102">
        <v>36</v>
      </c>
      <c r="I73" s="102">
        <v>5</v>
      </c>
      <c r="J73" s="108">
        <v>0</v>
      </c>
      <c r="K73" s="110">
        <f t="shared" ref="K73:K83" si="4">SUM(B73:J73)</f>
        <v>587</v>
      </c>
      <c r="AA73" s="36"/>
      <c r="AB73" s="36"/>
    </row>
    <row r="74" spans="1:28" x14ac:dyDescent="0.3">
      <c r="A74" s="44" t="s">
        <v>71</v>
      </c>
      <c r="B74" s="102">
        <v>112</v>
      </c>
      <c r="C74" s="102">
        <v>0</v>
      </c>
      <c r="D74" s="102">
        <v>0</v>
      </c>
      <c r="E74" s="102">
        <v>10</v>
      </c>
      <c r="F74" s="102">
        <v>397</v>
      </c>
      <c r="G74" s="102">
        <v>10</v>
      </c>
      <c r="H74" s="102">
        <v>27</v>
      </c>
      <c r="I74" s="102">
        <v>10</v>
      </c>
      <c r="J74" s="108">
        <v>0</v>
      </c>
      <c r="K74" s="110">
        <f t="shared" si="4"/>
        <v>566</v>
      </c>
      <c r="AA74" s="36"/>
      <c r="AB74" s="36"/>
    </row>
    <row r="75" spans="1:28" x14ac:dyDescent="0.3">
      <c r="A75" s="45" t="s">
        <v>70</v>
      </c>
      <c r="B75" s="102">
        <v>88</v>
      </c>
      <c r="C75" s="102">
        <v>0</v>
      </c>
      <c r="D75" s="102">
        <v>0</v>
      </c>
      <c r="E75" s="102">
        <v>0</v>
      </c>
      <c r="F75" s="102">
        <v>426</v>
      </c>
      <c r="G75" s="102">
        <v>0</v>
      </c>
      <c r="H75" s="102">
        <v>37</v>
      </c>
      <c r="I75" s="102">
        <v>7</v>
      </c>
      <c r="J75" s="108">
        <v>0</v>
      </c>
      <c r="K75" s="110">
        <f t="shared" si="4"/>
        <v>558</v>
      </c>
      <c r="AA75" s="36"/>
      <c r="AB75" s="36"/>
    </row>
    <row r="76" spans="1:28" x14ac:dyDescent="0.3">
      <c r="A76" s="44" t="s">
        <v>69</v>
      </c>
      <c r="B76" s="41">
        <v>114</v>
      </c>
      <c r="C76" s="41">
        <v>0</v>
      </c>
      <c r="D76" s="41">
        <v>0</v>
      </c>
      <c r="E76" s="41">
        <v>0</v>
      </c>
      <c r="F76" s="41">
        <v>457</v>
      </c>
      <c r="G76" s="41">
        <v>15</v>
      </c>
      <c r="H76" s="41">
        <v>33</v>
      </c>
      <c r="I76" s="41">
        <v>13</v>
      </c>
      <c r="J76" s="108">
        <v>0</v>
      </c>
      <c r="K76" s="110">
        <f t="shared" si="4"/>
        <v>632</v>
      </c>
      <c r="AA76" s="36"/>
      <c r="AB76" s="36"/>
    </row>
    <row r="77" spans="1:28" x14ac:dyDescent="0.3">
      <c r="A77" s="45" t="s">
        <v>68</v>
      </c>
      <c r="B77" s="41">
        <v>111</v>
      </c>
      <c r="C77" s="41">
        <v>8</v>
      </c>
      <c r="D77" s="41">
        <v>0</v>
      </c>
      <c r="E77" s="41">
        <v>0</v>
      </c>
      <c r="F77" s="41">
        <v>366</v>
      </c>
      <c r="G77" s="41">
        <v>0</v>
      </c>
      <c r="H77" s="41">
        <v>21</v>
      </c>
      <c r="I77" s="41">
        <v>17</v>
      </c>
      <c r="J77" s="108">
        <v>0</v>
      </c>
      <c r="K77" s="110">
        <f t="shared" si="4"/>
        <v>523</v>
      </c>
      <c r="AA77" s="36"/>
      <c r="AB77" s="36"/>
    </row>
    <row r="78" spans="1:28" x14ac:dyDescent="0.3">
      <c r="A78" s="47" t="s">
        <v>67</v>
      </c>
      <c r="B78" s="41">
        <v>106</v>
      </c>
      <c r="C78" s="41">
        <v>0</v>
      </c>
      <c r="D78" s="41">
        <v>0</v>
      </c>
      <c r="E78" s="41">
        <v>0</v>
      </c>
      <c r="F78" s="41">
        <v>387</v>
      </c>
      <c r="G78" s="41">
        <v>9</v>
      </c>
      <c r="H78" s="41">
        <v>24</v>
      </c>
      <c r="I78" s="41">
        <v>22</v>
      </c>
      <c r="J78" s="108">
        <v>0</v>
      </c>
      <c r="K78" s="110">
        <f t="shared" si="4"/>
        <v>548</v>
      </c>
      <c r="AA78" s="36"/>
      <c r="AB78" s="36"/>
    </row>
    <row r="79" spans="1:28" x14ac:dyDescent="0.3">
      <c r="A79" s="45" t="s">
        <v>66</v>
      </c>
      <c r="B79" s="41">
        <v>83</v>
      </c>
      <c r="C79" s="41">
        <v>0</v>
      </c>
      <c r="D79" s="41">
        <v>0</v>
      </c>
      <c r="E79" s="41">
        <v>0</v>
      </c>
      <c r="F79" s="41">
        <v>399</v>
      </c>
      <c r="G79" s="41">
        <v>0</v>
      </c>
      <c r="H79" s="41">
        <v>30</v>
      </c>
      <c r="I79" s="41">
        <v>12</v>
      </c>
      <c r="J79" s="108">
        <v>180</v>
      </c>
      <c r="K79" s="110">
        <f t="shared" si="4"/>
        <v>704</v>
      </c>
      <c r="AA79" s="36"/>
      <c r="AB79" s="36"/>
    </row>
    <row r="80" spans="1:28" x14ac:dyDescent="0.3">
      <c r="A80" s="46" t="s">
        <v>65</v>
      </c>
      <c r="B80" s="41">
        <v>104</v>
      </c>
      <c r="C80" s="41">
        <v>0</v>
      </c>
      <c r="D80" s="41">
        <v>0</v>
      </c>
      <c r="E80" s="41">
        <v>0</v>
      </c>
      <c r="F80" s="41">
        <v>382</v>
      </c>
      <c r="G80" s="41">
        <v>18</v>
      </c>
      <c r="H80" s="41">
        <v>44</v>
      </c>
      <c r="I80" s="41">
        <v>21</v>
      </c>
      <c r="J80" s="108">
        <v>289</v>
      </c>
      <c r="K80" s="110">
        <f t="shared" si="4"/>
        <v>858</v>
      </c>
      <c r="AA80" s="36"/>
      <c r="AB80" s="36"/>
    </row>
    <row r="81" spans="1:26" x14ac:dyDescent="0.3">
      <c r="A81" s="45" t="s">
        <v>64</v>
      </c>
      <c r="B81" s="41">
        <v>94</v>
      </c>
      <c r="C81" s="41">
        <v>0</v>
      </c>
      <c r="D81" s="41">
        <v>0</v>
      </c>
      <c r="E81" s="41">
        <v>0</v>
      </c>
      <c r="F81" s="41">
        <v>367</v>
      </c>
      <c r="G81" s="41">
        <v>0</v>
      </c>
      <c r="H81" s="41">
        <v>27</v>
      </c>
      <c r="I81" s="41">
        <v>8</v>
      </c>
      <c r="J81" s="108">
        <v>236</v>
      </c>
      <c r="K81" s="110">
        <f t="shared" si="4"/>
        <v>732</v>
      </c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x14ac:dyDescent="0.3">
      <c r="A82" s="44" t="s">
        <v>63</v>
      </c>
      <c r="B82" s="41">
        <v>100</v>
      </c>
      <c r="C82" s="41">
        <v>0</v>
      </c>
      <c r="D82" s="41">
        <v>0</v>
      </c>
      <c r="E82" s="41">
        <v>0</v>
      </c>
      <c r="F82" s="41">
        <v>480</v>
      </c>
      <c r="G82" s="41">
        <v>6</v>
      </c>
      <c r="H82" s="41">
        <v>16</v>
      </c>
      <c r="I82" s="41">
        <v>22</v>
      </c>
      <c r="J82" s="108">
        <v>219</v>
      </c>
      <c r="K82" s="110">
        <f t="shared" si="4"/>
        <v>843</v>
      </c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ht="15" thickBot="1" x14ac:dyDescent="0.35">
      <c r="A83" s="42" t="s">
        <v>62</v>
      </c>
      <c r="B83" s="41">
        <v>99</v>
      </c>
      <c r="C83" s="41">
        <v>0</v>
      </c>
      <c r="D83" s="41">
        <v>0</v>
      </c>
      <c r="E83" s="41">
        <v>0</v>
      </c>
      <c r="F83" s="41">
        <v>379</v>
      </c>
      <c r="G83" s="41">
        <v>0</v>
      </c>
      <c r="H83" s="41">
        <v>27</v>
      </c>
      <c r="I83" s="41">
        <v>15</v>
      </c>
      <c r="J83" s="108">
        <v>319</v>
      </c>
      <c r="K83" s="110">
        <f t="shared" si="4"/>
        <v>839</v>
      </c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x14ac:dyDescent="0.3">
      <c r="B84" s="82">
        <f t="shared" ref="B84:K84" si="5">SUM(B72:B83)</f>
        <v>1228</v>
      </c>
      <c r="C84" s="82">
        <f t="shared" si="5"/>
        <v>8</v>
      </c>
      <c r="D84" s="83">
        <f t="shared" si="5"/>
        <v>0</v>
      </c>
      <c r="E84" s="83">
        <f t="shared" si="5"/>
        <v>10</v>
      </c>
      <c r="F84" s="83">
        <f t="shared" si="5"/>
        <v>4827</v>
      </c>
      <c r="G84" s="83">
        <f t="shared" si="5"/>
        <v>64</v>
      </c>
      <c r="H84" s="83">
        <f t="shared" si="5"/>
        <v>355</v>
      </c>
      <c r="I84" s="83">
        <f t="shared" si="5"/>
        <v>161</v>
      </c>
      <c r="J84" s="82">
        <f t="shared" si="5"/>
        <v>1243</v>
      </c>
      <c r="K84" s="37">
        <f>SUM(K72:K83)</f>
        <v>7896</v>
      </c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x14ac:dyDescent="0.3"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x14ac:dyDescent="0.3"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x14ac:dyDescent="0.3"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x14ac:dyDescent="0.3"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x14ac:dyDescent="0.3"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</sheetData>
  <pageMargins left="0.23622047244094491" right="0.23622047244094491" top="0.6692913385826772" bottom="0.35433070866141736" header="0.27559055118110237" footer="0.31496062992125984"/>
  <pageSetup paperSize="9" scale="63" orientation="landscape" r:id="rId1"/>
  <headerFooter>
    <oddHeader>&amp;L&amp;G&amp;C&amp;F&amp;R&amp;G</oddHeader>
    <oddFooter>&amp;C&amp;A</oddFooter>
  </headerFooter>
  <ignoredErrors>
    <ignoredError sqref="AA5:AA16 B17:AB17 AA54:AA66 B66:Z66 AB66 B84:I84 K72:K84" unlocked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DEIXALLERIES</vt:lpstr>
      <vt:lpstr>MENSUAL DEIXALLERIES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Mònica Llorente Gutierrez</dc:creator>
  <cp:lastModifiedBy>Mònica Llorente Gutierrez</cp:lastModifiedBy>
  <dcterms:created xsi:type="dcterms:W3CDTF">2024-02-13T10:22:17Z</dcterms:created>
  <dcterms:modified xsi:type="dcterms:W3CDTF">2025-01-23T16:44:58Z</dcterms:modified>
</cp:coreProperties>
</file>