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tables/table6.xml" ContentType="application/vnd.openxmlformats-officedocument.spreadsheetml.table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erveicomarcaldedades\WEB SAVO\ARXIUS NOVA WEB SAVO\"/>
    </mc:Choice>
  </mc:AlternateContent>
  <xr:revisionPtr revIDLastSave="0" documentId="13_ncr:1_{AB5226CD-70D4-4088-88AA-7BFC66464310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PAPER I CARTRÓ" sheetId="8" r:id="rId1"/>
    <sheet name="PAPER I CARTRÓ PORTA A PORTA" sheetId="9" r:id="rId2"/>
    <sheet name="ENVASOS" sheetId="10" r:id="rId3"/>
    <sheet name="VIDRE" sheetId="11" r:id="rId4"/>
    <sheet name="FORM" sheetId="12" r:id="rId5"/>
    <sheet name="RMO" sheetId="13" r:id="rId6"/>
  </sheets>
  <definedNames>
    <definedName name="llInstal" localSheetId="2">#REF!</definedName>
    <definedName name="llInstal" localSheetId="4">#REF!</definedName>
    <definedName name="llInstal" localSheetId="0">#REF!</definedName>
    <definedName name="llInstal" localSheetId="1">#REF!</definedName>
    <definedName name="llInstal" localSheetId="5">#REF!</definedName>
    <definedName name="llInstal" localSheetId="3">#REF!</definedName>
    <definedName name="llInstal">#REF!</definedName>
    <definedName name="llInstalCodi" localSheetId="2">#REF!</definedName>
    <definedName name="llInstalCodi" localSheetId="4">#REF!</definedName>
    <definedName name="llInstalCodi" localSheetId="0">#REF!</definedName>
    <definedName name="llInstalCodi" localSheetId="1">#REF!</definedName>
    <definedName name="llInstalCodi" localSheetId="5">#REF!</definedName>
    <definedName name="llInstalCodi" localSheetId="3">#REF!</definedName>
    <definedName name="llInstalCodi">#REF!</definedName>
    <definedName name="llTitulars">#REF!</definedName>
    <definedName name="llTitularsCodi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7" i="13" l="1"/>
  <c r="O46" i="13"/>
  <c r="N45" i="13"/>
  <c r="N47" i="13" s="1"/>
  <c r="M45" i="13"/>
  <c r="M47" i="13" s="1"/>
  <c r="L45" i="13"/>
  <c r="L47" i="13" s="1"/>
  <c r="K45" i="13"/>
  <c r="K47" i="13" s="1"/>
  <c r="J45" i="13"/>
  <c r="J47" i="13" s="1"/>
  <c r="I45" i="13"/>
  <c r="I47" i="13" s="1"/>
  <c r="H45" i="13"/>
  <c r="H47" i="13" s="1"/>
  <c r="G45" i="13"/>
  <c r="F45" i="13"/>
  <c r="F47" i="13" s="1"/>
  <c r="E45" i="13"/>
  <c r="E47" i="13" s="1"/>
  <c r="D45" i="13"/>
  <c r="D47" i="13" s="1"/>
  <c r="C45" i="13"/>
  <c r="C47" i="13" s="1"/>
  <c r="O44" i="13"/>
  <c r="O43" i="13"/>
  <c r="O42" i="13"/>
  <c r="O41" i="13"/>
  <c r="O40" i="13"/>
  <c r="O39" i="13"/>
  <c r="O38" i="13"/>
  <c r="O37" i="13"/>
  <c r="O36" i="13"/>
  <c r="O35" i="13"/>
  <c r="O34" i="13"/>
  <c r="O33" i="13"/>
  <c r="O32" i="13"/>
  <c r="O31" i="13"/>
  <c r="O30" i="13"/>
  <c r="O29" i="13"/>
  <c r="O28" i="13"/>
  <c r="O27" i="13"/>
  <c r="O26" i="13"/>
  <c r="O25" i="13"/>
  <c r="O24" i="13"/>
  <c r="O23" i="13"/>
  <c r="O22" i="13"/>
  <c r="O21" i="13"/>
  <c r="O20" i="13"/>
  <c r="O19" i="13"/>
  <c r="O18" i="13"/>
  <c r="O17" i="13"/>
  <c r="O16" i="13"/>
  <c r="O15" i="13"/>
  <c r="O14" i="13"/>
  <c r="O13" i="13"/>
  <c r="O12" i="13"/>
  <c r="O11" i="13"/>
  <c r="O10" i="13"/>
  <c r="O9" i="13"/>
  <c r="O8" i="13"/>
  <c r="O7" i="13"/>
  <c r="O6" i="13"/>
  <c r="O5" i="13"/>
  <c r="G47" i="12"/>
  <c r="O46" i="12"/>
  <c r="N45" i="12"/>
  <c r="N47" i="12" s="1"/>
  <c r="M45" i="12"/>
  <c r="M47" i="12" s="1"/>
  <c r="L45" i="12"/>
  <c r="L47" i="12" s="1"/>
  <c r="K45" i="12"/>
  <c r="K47" i="12" s="1"/>
  <c r="J45" i="12"/>
  <c r="J47" i="12" s="1"/>
  <c r="I45" i="12"/>
  <c r="I47" i="12" s="1"/>
  <c r="H45" i="12"/>
  <c r="H47" i="12" s="1"/>
  <c r="G45" i="12"/>
  <c r="F45" i="12"/>
  <c r="F47" i="12" s="1"/>
  <c r="E45" i="12"/>
  <c r="E47" i="12" s="1"/>
  <c r="D45" i="12"/>
  <c r="D47" i="12" s="1"/>
  <c r="C45" i="12"/>
  <c r="C47" i="12" s="1"/>
  <c r="O44" i="12"/>
  <c r="O43" i="12"/>
  <c r="O42" i="12"/>
  <c r="O41" i="12"/>
  <c r="O40" i="12"/>
  <c r="O39" i="12"/>
  <c r="O38" i="12"/>
  <c r="O37" i="12"/>
  <c r="O36" i="12"/>
  <c r="O35" i="12"/>
  <c r="O34" i="12"/>
  <c r="O33" i="12"/>
  <c r="O32" i="12"/>
  <c r="O31" i="12"/>
  <c r="O30" i="12"/>
  <c r="O29" i="12"/>
  <c r="O28" i="12"/>
  <c r="O27" i="12"/>
  <c r="O26" i="12"/>
  <c r="O25" i="12"/>
  <c r="O24" i="12"/>
  <c r="O23" i="12"/>
  <c r="O22" i="12"/>
  <c r="O21" i="12"/>
  <c r="O20" i="12"/>
  <c r="O19" i="12"/>
  <c r="O18" i="12"/>
  <c r="O17" i="12"/>
  <c r="O16" i="12"/>
  <c r="O15" i="12"/>
  <c r="O14" i="12"/>
  <c r="O13" i="12"/>
  <c r="O12" i="12"/>
  <c r="O11" i="12"/>
  <c r="O10" i="12"/>
  <c r="O9" i="12"/>
  <c r="O8" i="12"/>
  <c r="O7" i="12"/>
  <c r="O6" i="12"/>
  <c r="O5" i="12"/>
  <c r="O45" i="12" s="1"/>
  <c r="O47" i="12" s="1"/>
  <c r="O48" i="11"/>
  <c r="L47" i="11"/>
  <c r="C47" i="11"/>
  <c r="O46" i="11"/>
  <c r="N45" i="11"/>
  <c r="N47" i="11" s="1"/>
  <c r="M45" i="11"/>
  <c r="M47" i="11" s="1"/>
  <c r="L45" i="11"/>
  <c r="K45" i="11"/>
  <c r="K47" i="11" s="1"/>
  <c r="J45" i="11"/>
  <c r="J47" i="11" s="1"/>
  <c r="I45" i="11"/>
  <c r="I47" i="11" s="1"/>
  <c r="H45" i="11"/>
  <c r="H47" i="11" s="1"/>
  <c r="G45" i="11"/>
  <c r="G47" i="11" s="1"/>
  <c r="F45" i="11"/>
  <c r="F47" i="11" s="1"/>
  <c r="E45" i="11"/>
  <c r="E47" i="11" s="1"/>
  <c r="D45" i="11"/>
  <c r="D47" i="11" s="1"/>
  <c r="C45" i="11"/>
  <c r="O44" i="11"/>
  <c r="O43" i="11"/>
  <c r="O42" i="11"/>
  <c r="O41" i="11"/>
  <c r="O40" i="11"/>
  <c r="O39" i="11"/>
  <c r="O38" i="11"/>
  <c r="O37" i="11"/>
  <c r="O36" i="11"/>
  <c r="O35" i="11"/>
  <c r="O34" i="11"/>
  <c r="O33" i="11"/>
  <c r="O32" i="11"/>
  <c r="O31" i="11"/>
  <c r="O30" i="11"/>
  <c r="O29" i="11"/>
  <c r="O28" i="11"/>
  <c r="O27" i="11"/>
  <c r="O26" i="11"/>
  <c r="O25" i="11"/>
  <c r="O24" i="11"/>
  <c r="O23" i="11"/>
  <c r="O22" i="11"/>
  <c r="O21" i="11"/>
  <c r="O20" i="11"/>
  <c r="O19" i="11"/>
  <c r="O18" i="11"/>
  <c r="O17" i="11"/>
  <c r="O16" i="11"/>
  <c r="O15" i="11"/>
  <c r="O14" i="11"/>
  <c r="O13" i="11"/>
  <c r="O12" i="11"/>
  <c r="O11" i="11"/>
  <c r="O10" i="11"/>
  <c r="O9" i="11"/>
  <c r="O8" i="11"/>
  <c r="O7" i="11"/>
  <c r="O6" i="11"/>
  <c r="O5" i="11"/>
  <c r="O48" i="10"/>
  <c r="E47" i="10"/>
  <c r="O46" i="10"/>
  <c r="N45" i="10"/>
  <c r="N47" i="10" s="1"/>
  <c r="M45" i="10"/>
  <c r="M47" i="10" s="1"/>
  <c r="L45" i="10"/>
  <c r="L47" i="10" s="1"/>
  <c r="K45" i="10"/>
  <c r="K47" i="10" s="1"/>
  <c r="J45" i="10"/>
  <c r="J47" i="10" s="1"/>
  <c r="I45" i="10"/>
  <c r="I47" i="10" s="1"/>
  <c r="H45" i="10"/>
  <c r="H47" i="10" s="1"/>
  <c r="G45" i="10"/>
  <c r="G47" i="10" s="1"/>
  <c r="F45" i="10"/>
  <c r="F47" i="10" s="1"/>
  <c r="E45" i="10"/>
  <c r="D45" i="10"/>
  <c r="D47" i="10" s="1"/>
  <c r="C45" i="10"/>
  <c r="C47" i="10" s="1"/>
  <c r="O44" i="10"/>
  <c r="O43" i="10"/>
  <c r="O42" i="10"/>
  <c r="O41" i="10"/>
  <c r="O40" i="10"/>
  <c r="O39" i="10"/>
  <c r="O38" i="10"/>
  <c r="O37" i="10"/>
  <c r="O36" i="10"/>
  <c r="O35" i="10"/>
  <c r="O34" i="10"/>
  <c r="O33" i="10"/>
  <c r="O32" i="10"/>
  <c r="O31" i="10"/>
  <c r="O30" i="10"/>
  <c r="O29" i="10"/>
  <c r="O28" i="10"/>
  <c r="O27" i="10"/>
  <c r="O26" i="10"/>
  <c r="O25" i="10"/>
  <c r="O24" i="10"/>
  <c r="O23" i="10"/>
  <c r="O22" i="10"/>
  <c r="O21" i="10"/>
  <c r="O20" i="10"/>
  <c r="O19" i="10"/>
  <c r="O18" i="10"/>
  <c r="O17" i="10"/>
  <c r="O16" i="10"/>
  <c r="O15" i="10"/>
  <c r="O14" i="10"/>
  <c r="O13" i="10"/>
  <c r="O12" i="10"/>
  <c r="O11" i="10"/>
  <c r="O10" i="10"/>
  <c r="O9" i="10"/>
  <c r="O8" i="10"/>
  <c r="O7" i="10"/>
  <c r="O6" i="10"/>
  <c r="O5" i="10"/>
  <c r="H47" i="9"/>
  <c r="O46" i="9"/>
  <c r="N45" i="9"/>
  <c r="N47" i="9" s="1"/>
  <c r="M45" i="9"/>
  <c r="M47" i="9" s="1"/>
  <c r="L45" i="9"/>
  <c r="L47" i="9" s="1"/>
  <c r="K45" i="9"/>
  <c r="K47" i="9" s="1"/>
  <c r="J45" i="9"/>
  <c r="J47" i="9" s="1"/>
  <c r="I45" i="9"/>
  <c r="I47" i="9" s="1"/>
  <c r="H45" i="9"/>
  <c r="G45" i="9"/>
  <c r="G47" i="9" s="1"/>
  <c r="F45" i="9"/>
  <c r="F47" i="9" s="1"/>
  <c r="E45" i="9"/>
  <c r="E47" i="9" s="1"/>
  <c r="D45" i="9"/>
  <c r="D47" i="9" s="1"/>
  <c r="C45" i="9"/>
  <c r="C47" i="9" s="1"/>
  <c r="O44" i="9"/>
  <c r="O43" i="9"/>
  <c r="O42" i="9"/>
  <c r="O41" i="9"/>
  <c r="O40" i="9"/>
  <c r="O39" i="9"/>
  <c r="O38" i="9"/>
  <c r="O37" i="9"/>
  <c r="O36" i="9"/>
  <c r="O35" i="9"/>
  <c r="O34" i="9"/>
  <c r="O33" i="9"/>
  <c r="O31" i="9"/>
  <c r="O30" i="9"/>
  <c r="O29" i="9"/>
  <c r="O28" i="9"/>
  <c r="O27" i="9"/>
  <c r="O26" i="9"/>
  <c r="O25" i="9"/>
  <c r="O24" i="9"/>
  <c r="O23" i="9"/>
  <c r="O22" i="9"/>
  <c r="O21" i="9"/>
  <c r="O20" i="9"/>
  <c r="O19" i="9"/>
  <c r="O18" i="9"/>
  <c r="O17" i="9"/>
  <c r="O16" i="9"/>
  <c r="O15" i="9"/>
  <c r="O14" i="9"/>
  <c r="O13" i="9"/>
  <c r="O12" i="9"/>
  <c r="O11" i="9"/>
  <c r="O10" i="9"/>
  <c r="O9" i="9"/>
  <c r="O8" i="9"/>
  <c r="O7" i="9"/>
  <c r="O6" i="9"/>
  <c r="O5" i="9"/>
  <c r="G47" i="8"/>
  <c r="F47" i="8"/>
  <c r="O46" i="8"/>
  <c r="N45" i="8"/>
  <c r="N47" i="8" s="1"/>
  <c r="M45" i="8"/>
  <c r="M47" i="8" s="1"/>
  <c r="L45" i="8"/>
  <c r="L47" i="8" s="1"/>
  <c r="K45" i="8"/>
  <c r="K47" i="8" s="1"/>
  <c r="J45" i="8"/>
  <c r="J47" i="8" s="1"/>
  <c r="I45" i="8"/>
  <c r="I47" i="8" s="1"/>
  <c r="H45" i="8"/>
  <c r="H47" i="8" s="1"/>
  <c r="G45" i="8"/>
  <c r="F45" i="8"/>
  <c r="E45" i="8"/>
  <c r="E47" i="8" s="1"/>
  <c r="D45" i="8"/>
  <c r="D47" i="8" s="1"/>
  <c r="C45" i="8"/>
  <c r="C47" i="8" s="1"/>
  <c r="O44" i="8"/>
  <c r="O43" i="8"/>
  <c r="O42" i="8"/>
  <c r="O41" i="8"/>
  <c r="O40" i="8"/>
  <c r="O39" i="8"/>
  <c r="O38" i="8"/>
  <c r="O37" i="8"/>
  <c r="O36" i="8"/>
  <c r="O35" i="8"/>
  <c r="O34" i="8"/>
  <c r="O33" i="8"/>
  <c r="O32" i="8"/>
  <c r="O31" i="8"/>
  <c r="O30" i="8"/>
  <c r="O29" i="8"/>
  <c r="O28" i="8"/>
  <c r="O27" i="8"/>
  <c r="O26" i="8"/>
  <c r="O25" i="8"/>
  <c r="O24" i="8"/>
  <c r="O23" i="8"/>
  <c r="O22" i="8"/>
  <c r="O21" i="8"/>
  <c r="O20" i="8"/>
  <c r="O19" i="8"/>
  <c r="O18" i="8"/>
  <c r="O17" i="8"/>
  <c r="O16" i="8"/>
  <c r="O15" i="8"/>
  <c r="O14" i="8"/>
  <c r="O13" i="8"/>
  <c r="O12" i="8"/>
  <c r="O11" i="8"/>
  <c r="O10" i="8"/>
  <c r="O9" i="8"/>
  <c r="O8" i="8"/>
  <c r="O7" i="8"/>
  <c r="O6" i="8"/>
  <c r="O5" i="8"/>
  <c r="O45" i="11" l="1"/>
  <c r="O47" i="11" s="1"/>
  <c r="O45" i="8"/>
  <c r="O47" i="8" s="1"/>
  <c r="O45" i="9"/>
  <c r="O47" i="9" s="1"/>
  <c r="O45" i="13"/>
  <c r="O47" i="13" s="1"/>
  <c r="O45" i="10"/>
  <c r="O47" i="10" s="1"/>
</calcChain>
</file>

<file path=xl/sharedStrings.xml><?xml version="1.0" encoding="utf-8"?>
<sst xmlns="http://schemas.openxmlformats.org/spreadsheetml/2006/main" count="369" uniqueCount="79">
  <si>
    <t>PAPER I CARTRÓ - 2017</t>
  </si>
  <si>
    <t>Població</t>
  </si>
  <si>
    <t>Gener</t>
  </si>
  <si>
    <t>Febrer</t>
  </si>
  <si>
    <t>Març</t>
  </si>
  <si>
    <t>Abril</t>
  </si>
  <si>
    <t>Maig</t>
  </si>
  <si>
    <t>Juny</t>
  </si>
  <si>
    <t>Juliol</t>
  </si>
  <si>
    <t>Agost</t>
  </si>
  <si>
    <t>Setembre</t>
  </si>
  <si>
    <t>Octubre</t>
  </si>
  <si>
    <t>Novembre</t>
  </si>
  <si>
    <t>Desembre</t>
  </si>
  <si>
    <t>TOTAL</t>
  </si>
  <si>
    <t>Ametlla del Vallès, L'</t>
  </si>
  <si>
    <t>Bigues i Riells</t>
  </si>
  <si>
    <t>Caldes de Montbui</t>
  </si>
  <si>
    <t>Campins</t>
  </si>
  <si>
    <t>Canovelles</t>
  </si>
  <si>
    <t>Cardedeu</t>
  </si>
  <si>
    <t>Castellcir</t>
  </si>
  <si>
    <t>Castellterçol</t>
  </si>
  <si>
    <t>Fogars de Montclús</t>
  </si>
  <si>
    <t>Franqueses del Vallès, Les</t>
  </si>
  <si>
    <t>Garriga, La</t>
  </si>
  <si>
    <t>Granera</t>
  </si>
  <si>
    <t>Granollers</t>
  </si>
  <si>
    <t>Gualba</t>
  </si>
  <si>
    <t>Llagosta, La</t>
  </si>
  <si>
    <t>Lliçà d'Amunt</t>
  </si>
  <si>
    <t>Lliçà de Vall</t>
  </si>
  <si>
    <t>Llinars del Vallès</t>
  </si>
  <si>
    <t>Martorelles</t>
  </si>
  <si>
    <t>Mollet del Vallès</t>
  </si>
  <si>
    <t>Montmeló</t>
  </si>
  <si>
    <t>Montornès</t>
  </si>
  <si>
    <t>Montseny</t>
  </si>
  <si>
    <t>Parets del Vallès</t>
  </si>
  <si>
    <t>Roca del Vallès, La</t>
  </si>
  <si>
    <t>Sant Antoni de Vilamajor</t>
  </si>
  <si>
    <t>Sant Celoni</t>
  </si>
  <si>
    <t>Sant Esteve de Palautordera</t>
  </si>
  <si>
    <t>Sant Feliu de Codines</t>
  </si>
  <si>
    <t>Sant Fost de Campsentelles</t>
  </si>
  <si>
    <t>Sant Pere de Vilamajor</t>
  </si>
  <si>
    <t>Sant Quirze Safaja</t>
  </si>
  <si>
    <t>Santa Eulàlia de Ronçana</t>
  </si>
  <si>
    <t>Santa Maria de Martorelles</t>
  </si>
  <si>
    <t>Santa Maria de Palautordera</t>
  </si>
  <si>
    <t>Tagamanent</t>
  </si>
  <si>
    <t>Vallgorguina</t>
  </si>
  <si>
    <t>Vallromanes</t>
  </si>
  <si>
    <t>Vilalba Sasserra</t>
  </si>
  <si>
    <t>Vilanova del Vallès</t>
  </si>
  <si>
    <t>TOTAL MENSUAL 2017</t>
  </si>
  <si>
    <t>TOTAL MENSUAL 2016</t>
  </si>
  <si>
    <t>ENVASOS - 2017</t>
  </si>
  <si>
    <t>Àrees d'aportació i recollida Porta a porta d'Envasos</t>
  </si>
  <si>
    <t>VIDRE - 2017</t>
  </si>
  <si>
    <t>Àrees d'aportació i recollida Porta a porta de Vidre</t>
  </si>
  <si>
    <t>RMO - 2017</t>
  </si>
  <si>
    <t>Àrees d'aportació i recollida Porta a porta de RMO</t>
  </si>
  <si>
    <t>ORGÀNICA - 2017</t>
  </si>
  <si>
    <t>Àrees d'aportació i recollida Porta a porta de FORM</t>
  </si>
  <si>
    <t>Xifres en quilos</t>
  </si>
  <si>
    <t>Àrees d'aportació i recollida complementària de Paper i Cartró</t>
  </si>
  <si>
    <t>Núm.</t>
  </si>
  <si>
    <t>Increment/Decrement</t>
  </si>
  <si>
    <t>PORTA A PORTA PAPER I CARTRÓ 2017</t>
  </si>
  <si>
    <t>Paper i Cartró - Porta a porta, Mercat i papereres</t>
  </si>
  <si>
    <t>L'Ametlla del Vallès</t>
  </si>
  <si>
    <t>Les Franqueses del Vallès</t>
  </si>
  <si>
    <t>La Garriga</t>
  </si>
  <si>
    <t>La Llagosta</t>
  </si>
  <si>
    <t>La Roca del Vallès</t>
  </si>
  <si>
    <t xml:space="preserve">  </t>
  </si>
  <si>
    <t>Deixalleries</t>
  </si>
  <si>
    <t xml:space="preserve">Núm.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</si>
</sst>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.00\ [$€]_-;\-* #,##0.00\ [$€]_-;_-* &quot;-&quot;??\ [$€]_-;_-@_-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  <font>
      <sz val="10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rgb="FF000000"/>
      </left>
      <right style="medium">
        <color rgb="FF000000"/>
      </right>
      <top style="dashed">
        <color rgb="FF000000"/>
      </top>
      <bottom style="dashed">
        <color rgb="FF000000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rgb="FF000000"/>
      </left>
      <right style="medium">
        <color rgb="FF000000"/>
      </right>
      <top style="dashed">
        <color rgb="FF000000"/>
      </top>
      <bottom style="medium">
        <color rgb="FF000000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dashed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dashed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dashed">
        <color rgb="FF000000"/>
      </bottom>
      <diagonal/>
    </border>
    <border>
      <left style="medium">
        <color rgb="FF000000"/>
      </left>
      <right style="thin">
        <color rgb="FF000000"/>
      </right>
      <top style="dashed">
        <color rgb="FF000000"/>
      </top>
      <bottom style="dashed">
        <color rgb="FF000000"/>
      </bottom>
      <diagonal/>
    </border>
    <border>
      <left style="thin">
        <color rgb="FF000000"/>
      </left>
      <right style="thin">
        <color rgb="FF000000"/>
      </right>
      <top style="dashed">
        <color rgb="FF000000"/>
      </top>
      <bottom style="dashed">
        <color rgb="FF000000"/>
      </bottom>
      <diagonal/>
    </border>
    <border>
      <left style="thin">
        <color rgb="FF000000"/>
      </left>
      <right style="medium">
        <color indexed="64"/>
      </right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 style="thin">
        <color rgb="FF000000"/>
      </right>
      <top style="dashed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dashed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dashed">
        <color rgb="FF000000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dashed">
        <color indexed="64"/>
      </bottom>
      <diagonal/>
    </border>
    <border>
      <left style="medium">
        <color rgb="FF000000"/>
      </left>
      <right style="medium">
        <color rgb="FF000000"/>
      </right>
      <top/>
      <bottom style="dashed">
        <color rgb="FF000000"/>
      </bottom>
      <diagonal/>
    </border>
    <border>
      <left style="medium">
        <color indexed="64"/>
      </left>
      <right style="medium">
        <color rgb="FF000000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rgb="FF000000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dashed">
        <color rgb="FF000000"/>
      </bottom>
      <diagonal/>
    </border>
    <border>
      <left/>
      <right/>
      <top style="dashed">
        <color rgb="FF000000"/>
      </top>
      <bottom style="dashed">
        <color rgb="FF000000"/>
      </bottom>
      <diagonal/>
    </border>
    <border>
      <left/>
      <right/>
      <top style="dashed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2">
    <xf numFmtId="0" fontId="0" fillId="0" borderId="0"/>
    <xf numFmtId="165" fontId="4" fillId="0" borderId="0" applyFont="0" applyFill="0" applyBorder="0" applyAlignment="0" applyProtection="0">
      <alignment vertical="center"/>
    </xf>
    <xf numFmtId="164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166" fontId="4" fillId="0" borderId="0" applyFont="0" applyFill="0" applyBorder="0" applyAlignment="0" applyProtection="0"/>
    <xf numFmtId="0" fontId="5" fillId="0" borderId="0"/>
    <xf numFmtId="0" fontId="4" fillId="0" borderId="0">
      <alignment vertical="center"/>
    </xf>
    <xf numFmtId="0" fontId="5" fillId="0" borderId="0"/>
    <xf numFmtId="0" fontId="4" fillId="0" borderId="0"/>
    <xf numFmtId="9" fontId="4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/>
  </cellStyleXfs>
  <cellXfs count="192">
    <xf numFmtId="0" fontId="0" fillId="0" borderId="0" xfId="0"/>
    <xf numFmtId="0" fontId="2" fillId="0" borderId="0" xfId="0" applyFont="1" applyProtection="1">
      <protection hidden="1"/>
    </xf>
    <xf numFmtId="3" fontId="0" fillId="0" borderId="0" xfId="0" applyNumberFormat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1" fillId="0" borderId="0" xfId="0" applyFont="1" applyProtection="1">
      <protection hidden="1"/>
    </xf>
    <xf numFmtId="0" fontId="1" fillId="0" borderId="1" xfId="0" applyFont="1" applyBorder="1" applyProtection="1">
      <protection hidden="1"/>
    </xf>
    <xf numFmtId="3" fontId="1" fillId="0" borderId="2" xfId="0" applyNumberFormat="1" applyFont="1" applyBorder="1" applyAlignment="1" applyProtection="1">
      <alignment horizontal="center"/>
      <protection hidden="1"/>
    </xf>
    <xf numFmtId="3" fontId="1" fillId="0" borderId="3" xfId="0" applyNumberFormat="1" applyFont="1" applyBorder="1" applyAlignment="1" applyProtection="1">
      <alignment horizontal="center"/>
      <protection hidden="1"/>
    </xf>
    <xf numFmtId="3" fontId="1" fillId="0" borderId="4" xfId="0" applyNumberFormat="1" applyFont="1" applyBorder="1" applyAlignment="1" applyProtection="1">
      <alignment horizontal="center"/>
      <protection hidden="1"/>
    </xf>
    <xf numFmtId="3" fontId="1" fillId="0" borderId="1" xfId="0" applyNumberFormat="1" applyFont="1" applyBorder="1" applyAlignment="1" applyProtection="1">
      <alignment horizontal="center"/>
      <protection hidden="1"/>
    </xf>
    <xf numFmtId="0" fontId="0" fillId="0" borderId="5" xfId="0" applyBorder="1" applyAlignment="1" applyProtection="1">
      <alignment horizontal="left"/>
      <protection hidden="1"/>
    </xf>
    <xf numFmtId="0" fontId="0" fillId="0" borderId="9" xfId="0" applyBorder="1" applyAlignment="1" applyProtection="1">
      <alignment horizontal="left"/>
      <protection hidden="1"/>
    </xf>
    <xf numFmtId="3" fontId="1" fillId="0" borderId="0" xfId="0" applyNumberFormat="1" applyFont="1" applyProtection="1">
      <protection hidden="1"/>
    </xf>
    <xf numFmtId="0" fontId="3" fillId="0" borderId="17" xfId="0" applyFont="1" applyBorder="1" applyAlignment="1" applyProtection="1">
      <alignment horizontal="left"/>
      <protection hidden="1"/>
    </xf>
    <xf numFmtId="3" fontId="0" fillId="0" borderId="0" xfId="0" applyNumberFormat="1" applyProtection="1">
      <protection hidden="1"/>
    </xf>
    <xf numFmtId="3" fontId="1" fillId="0" borderId="21" xfId="0" applyNumberFormat="1" applyFont="1" applyBorder="1" applyAlignment="1" applyProtection="1">
      <alignment horizontal="center"/>
      <protection hidden="1"/>
    </xf>
    <xf numFmtId="3" fontId="1" fillId="0" borderId="22" xfId="0" applyNumberFormat="1" applyFont="1" applyBorder="1" applyAlignment="1" applyProtection="1">
      <alignment horizontal="center"/>
      <protection hidden="1"/>
    </xf>
    <xf numFmtId="3" fontId="1" fillId="0" borderId="23" xfId="0" applyNumberFormat="1" applyFont="1" applyBorder="1" applyAlignment="1" applyProtection="1">
      <alignment horizontal="center"/>
      <protection hidden="1"/>
    </xf>
    <xf numFmtId="0" fontId="0" fillId="0" borderId="29" xfId="0" applyBorder="1" applyAlignment="1" applyProtection="1">
      <alignment horizontal="left"/>
      <protection hidden="1"/>
    </xf>
    <xf numFmtId="0" fontId="3" fillId="0" borderId="37" xfId="0" applyFont="1" applyBorder="1" applyAlignment="1" applyProtection="1">
      <alignment horizontal="left"/>
      <protection hidden="1"/>
    </xf>
    <xf numFmtId="0" fontId="1" fillId="0" borderId="23" xfId="0" applyFont="1" applyBorder="1" applyProtection="1">
      <protection hidden="1"/>
    </xf>
    <xf numFmtId="3" fontId="1" fillId="0" borderId="38" xfId="0" applyNumberFormat="1" applyFont="1" applyBorder="1" applyAlignment="1" applyProtection="1">
      <alignment horizontal="center"/>
      <protection hidden="1"/>
    </xf>
    <xf numFmtId="3" fontId="1" fillId="0" borderId="39" xfId="0" applyNumberFormat="1" applyFont="1" applyBorder="1" applyAlignment="1" applyProtection="1">
      <alignment horizontal="center"/>
      <protection hidden="1"/>
    </xf>
    <xf numFmtId="3" fontId="1" fillId="0" borderId="40" xfId="0" applyNumberFormat="1" applyFont="1" applyBorder="1" applyAlignment="1" applyProtection="1">
      <alignment horizontal="center"/>
      <protection hidden="1"/>
    </xf>
    <xf numFmtId="0" fontId="0" fillId="0" borderId="51" xfId="0" applyBorder="1" applyAlignment="1" applyProtection="1">
      <alignment horizontal="left"/>
      <protection hidden="1"/>
    </xf>
    <xf numFmtId="2" fontId="0" fillId="0" borderId="0" xfId="0" applyNumberFormat="1" applyProtection="1">
      <protection hidden="1"/>
    </xf>
    <xf numFmtId="0" fontId="7" fillId="0" borderId="54" xfId="0" applyFont="1" applyBorder="1" applyAlignment="1" applyProtection="1">
      <alignment horizontal="left"/>
      <protection hidden="1"/>
    </xf>
    <xf numFmtId="0" fontId="7" fillId="0" borderId="56" xfId="0" applyFont="1" applyBorder="1" applyAlignment="1" applyProtection="1">
      <alignment horizontal="left"/>
      <protection hidden="1"/>
    </xf>
    <xf numFmtId="0" fontId="7" fillId="0" borderId="58" xfId="0" applyFont="1" applyBorder="1" applyAlignment="1" applyProtection="1">
      <alignment horizontal="left"/>
      <protection hidden="1"/>
    </xf>
    <xf numFmtId="0" fontId="8" fillId="0" borderId="0" xfId="0" applyFont="1" applyProtection="1">
      <protection hidden="1"/>
    </xf>
    <xf numFmtId="4" fontId="0" fillId="0" borderId="0" xfId="0" applyNumberFormat="1" applyAlignment="1" applyProtection="1">
      <alignment horizontal="center"/>
      <protection hidden="1"/>
    </xf>
    <xf numFmtId="3" fontId="1" fillId="0" borderId="19" xfId="0" applyNumberFormat="1" applyFont="1" applyBorder="1" applyAlignment="1" applyProtection="1">
      <alignment horizontal="center"/>
      <protection hidden="1"/>
    </xf>
    <xf numFmtId="3" fontId="1" fillId="0" borderId="0" xfId="0" applyNumberFormat="1" applyFont="1" applyAlignment="1" applyProtection="1">
      <alignment horizontal="center"/>
      <protection hidden="1"/>
    </xf>
    <xf numFmtId="3" fontId="0" fillId="0" borderId="7" xfId="0" applyNumberFormat="1" applyBorder="1" applyAlignment="1" applyProtection="1">
      <alignment horizontal="center"/>
      <protection hidden="1"/>
    </xf>
    <xf numFmtId="3" fontId="0" fillId="0" borderId="6" xfId="0" applyNumberFormat="1" applyBorder="1" applyAlignment="1" applyProtection="1">
      <alignment horizontal="center"/>
      <protection hidden="1"/>
    </xf>
    <xf numFmtId="3" fontId="0" fillId="0" borderId="8" xfId="0" applyNumberFormat="1" applyBorder="1" applyAlignment="1" applyProtection="1">
      <alignment horizontal="center"/>
      <protection hidden="1"/>
    </xf>
    <xf numFmtId="3" fontId="1" fillId="0" borderId="5" xfId="0" applyNumberFormat="1" applyFont="1" applyBorder="1" applyAlignment="1" applyProtection="1">
      <alignment horizontal="center"/>
      <protection hidden="1"/>
    </xf>
    <xf numFmtId="3" fontId="0" fillId="0" borderId="11" xfId="0" applyNumberFormat="1" applyBorder="1" applyAlignment="1" applyProtection="1">
      <alignment horizontal="center"/>
      <protection hidden="1"/>
    </xf>
    <xf numFmtId="3" fontId="0" fillId="0" borderId="10" xfId="0" applyNumberFormat="1" applyBorder="1" applyAlignment="1" applyProtection="1">
      <alignment horizontal="center"/>
      <protection hidden="1"/>
    </xf>
    <xf numFmtId="3" fontId="0" fillId="0" borderId="12" xfId="0" applyNumberFormat="1" applyBorder="1" applyAlignment="1" applyProtection="1">
      <alignment horizontal="center"/>
      <protection hidden="1"/>
    </xf>
    <xf numFmtId="3" fontId="1" fillId="0" borderId="9" xfId="0" applyNumberFormat="1" applyFont="1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left"/>
      <protection hidden="1"/>
    </xf>
    <xf numFmtId="3" fontId="0" fillId="0" borderId="14" xfId="0" applyNumberFormat="1" applyBorder="1" applyAlignment="1" applyProtection="1">
      <alignment horizontal="center"/>
      <protection hidden="1"/>
    </xf>
    <xf numFmtId="3" fontId="0" fillId="0" borderId="15" xfId="0" applyNumberFormat="1" applyBorder="1" applyAlignment="1" applyProtection="1">
      <alignment horizontal="center"/>
      <protection hidden="1"/>
    </xf>
    <xf numFmtId="3" fontId="0" fillId="0" borderId="16" xfId="0" applyNumberFormat="1" applyBorder="1" applyAlignment="1" applyProtection="1">
      <alignment horizontal="center"/>
      <protection hidden="1"/>
    </xf>
    <xf numFmtId="3" fontId="1" fillId="0" borderId="13" xfId="0" applyNumberFormat="1" applyFont="1" applyBorder="1" applyAlignment="1" applyProtection="1">
      <alignment horizontal="center"/>
      <protection hidden="1"/>
    </xf>
    <xf numFmtId="3" fontId="1" fillId="0" borderId="11" xfId="0" applyNumberFormat="1" applyFont="1" applyBorder="1" applyAlignment="1" applyProtection="1">
      <alignment horizontal="center"/>
      <protection hidden="1"/>
    </xf>
    <xf numFmtId="4" fontId="1" fillId="0" borderId="0" xfId="0" applyNumberFormat="1" applyFont="1" applyAlignment="1" applyProtection="1">
      <alignment horizontal="center"/>
      <protection hidden="1"/>
    </xf>
    <xf numFmtId="3" fontId="3" fillId="0" borderId="18" xfId="0" applyNumberFormat="1" applyFont="1" applyBorder="1" applyAlignment="1" applyProtection="1">
      <alignment horizontal="center"/>
      <protection hidden="1"/>
    </xf>
    <xf numFmtId="3" fontId="3" fillId="0" borderId="19" xfId="0" applyNumberFormat="1" applyFont="1" applyBorder="1" applyAlignment="1" applyProtection="1">
      <alignment horizontal="center"/>
      <protection hidden="1"/>
    </xf>
    <xf numFmtId="3" fontId="3" fillId="0" borderId="20" xfId="0" applyNumberFormat="1" applyFont="1" applyBorder="1" applyAlignment="1" applyProtection="1">
      <alignment horizontal="center"/>
      <protection hidden="1"/>
    </xf>
    <xf numFmtId="3" fontId="3" fillId="0" borderId="17" xfId="0" applyNumberFormat="1" applyFont="1" applyBorder="1" applyAlignment="1" applyProtection="1">
      <alignment horizontal="center"/>
      <protection hidden="1"/>
    </xf>
    <xf numFmtId="4" fontId="3" fillId="0" borderId="0" xfId="0" applyNumberFormat="1" applyFont="1" applyAlignment="1" applyProtection="1">
      <alignment horizontal="center"/>
      <protection hidden="1"/>
    </xf>
    <xf numFmtId="0" fontId="1" fillId="0" borderId="61" xfId="0" applyFont="1" applyBorder="1" applyAlignment="1" applyProtection="1">
      <alignment horizontal="left"/>
      <protection hidden="1"/>
    </xf>
    <xf numFmtId="10" fontId="11" fillId="0" borderId="15" xfId="11" applyNumberFormat="1" applyFont="1" applyBorder="1" applyAlignment="1" applyProtection="1">
      <alignment horizontal="center"/>
      <protection hidden="1"/>
    </xf>
    <xf numFmtId="10" fontId="11" fillId="0" borderId="61" xfId="11" applyNumberFormat="1" applyFont="1" applyBorder="1" applyAlignment="1" applyProtection="1">
      <alignment horizontal="center"/>
      <protection hidden="1"/>
    </xf>
    <xf numFmtId="0" fontId="2" fillId="0" borderId="0" xfId="0" applyFont="1"/>
    <xf numFmtId="3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3" fontId="1" fillId="0" borderId="21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2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7" fillId="0" borderId="5" xfId="0" applyFont="1" applyBorder="1" applyAlignment="1">
      <alignment horizontal="left"/>
    </xf>
    <xf numFmtId="3" fontId="0" fillId="0" borderId="65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3" fontId="6" fillId="0" borderId="7" xfId="7" applyNumberFormat="1" applyFont="1" applyBorder="1" applyAlignment="1">
      <alignment horizontal="center"/>
    </xf>
    <xf numFmtId="3" fontId="0" fillId="0" borderId="66" xfId="0" applyNumberFormat="1" applyBorder="1" applyAlignment="1">
      <alignment horizontal="center"/>
    </xf>
    <xf numFmtId="3" fontId="1" fillId="0" borderId="67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7" fillId="0" borderId="9" xfId="0" applyFont="1" applyBorder="1" applyAlignment="1">
      <alignment horizontal="left"/>
    </xf>
    <xf numFmtId="3" fontId="0" fillId="0" borderId="57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6" fillId="0" borderId="11" xfId="7" applyNumberFormat="1" applyFont="1" applyBorder="1" applyAlignment="1">
      <alignment horizontal="center"/>
    </xf>
    <xf numFmtId="3" fontId="0" fillId="0" borderId="30" xfId="0" applyNumberFormat="1" applyBorder="1" applyAlignment="1">
      <alignment horizontal="center"/>
    </xf>
    <xf numFmtId="3" fontId="1" fillId="0" borderId="68" xfId="0" applyNumberFormat="1" applyFont="1" applyBorder="1" applyAlignment="1">
      <alignment horizontal="center"/>
    </xf>
    <xf numFmtId="0" fontId="1" fillId="0" borderId="62" xfId="0" applyFont="1" applyBorder="1"/>
    <xf numFmtId="0" fontId="1" fillId="0" borderId="1" xfId="0" applyFont="1" applyBorder="1"/>
    <xf numFmtId="3" fontId="1" fillId="0" borderId="2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0" borderId="0" xfId="0" applyFont="1"/>
    <xf numFmtId="0" fontId="3" fillId="0" borderId="1" xfId="0" applyFont="1" applyBorder="1" applyAlignment="1">
      <alignment horizontal="left"/>
    </xf>
    <xf numFmtId="3" fontId="3" fillId="0" borderId="2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12" fillId="0" borderId="1" xfId="0" applyFont="1" applyBorder="1" applyAlignment="1" applyProtection="1">
      <alignment horizontal="left"/>
      <protection hidden="1"/>
    </xf>
    <xf numFmtId="10" fontId="11" fillId="0" borderId="2" xfId="11" applyNumberFormat="1" applyFont="1" applyBorder="1" applyAlignment="1" applyProtection="1">
      <alignment horizontal="center"/>
      <protection hidden="1"/>
    </xf>
    <xf numFmtId="10" fontId="11" fillId="0" borderId="3" xfId="11" applyNumberFormat="1" applyFont="1" applyBorder="1" applyAlignment="1" applyProtection="1">
      <alignment horizontal="center"/>
      <protection hidden="1"/>
    </xf>
    <xf numFmtId="10" fontId="11" fillId="0" borderId="4" xfId="11" applyNumberFormat="1" applyFont="1" applyBorder="1" applyAlignment="1" applyProtection="1">
      <alignment horizontal="center"/>
      <protection hidden="1"/>
    </xf>
    <xf numFmtId="10" fontId="11" fillId="0" borderId="1" xfId="11" applyNumberFormat="1" applyFont="1" applyBorder="1" applyAlignment="1" applyProtection="1">
      <alignment horizontal="center"/>
      <protection hidden="1"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 horizontal="center"/>
    </xf>
    <xf numFmtId="2" fontId="0" fillId="0" borderId="0" xfId="0" applyNumberFormat="1"/>
    <xf numFmtId="3" fontId="0" fillId="0" borderId="69" xfId="0" applyNumberFormat="1" applyBorder="1" applyAlignment="1" applyProtection="1">
      <alignment horizontal="center"/>
      <protection hidden="1"/>
    </xf>
    <xf numFmtId="0" fontId="0" fillId="0" borderId="70" xfId="0" applyBorder="1" applyAlignment="1" applyProtection="1">
      <alignment horizontal="left"/>
      <protection hidden="1"/>
    </xf>
    <xf numFmtId="3" fontId="0" fillId="0" borderId="25" xfId="0" applyNumberFormat="1" applyBorder="1" applyAlignment="1" applyProtection="1">
      <alignment horizontal="center"/>
      <protection hidden="1"/>
    </xf>
    <xf numFmtId="3" fontId="0" fillId="0" borderId="26" xfId="0" applyNumberFormat="1" applyBorder="1" applyAlignment="1" applyProtection="1">
      <alignment horizontal="center"/>
      <protection hidden="1"/>
    </xf>
    <xf numFmtId="3" fontId="0" fillId="0" borderId="27" xfId="0" applyNumberFormat="1" applyBorder="1" applyAlignment="1" applyProtection="1">
      <alignment horizontal="center"/>
      <protection hidden="1"/>
    </xf>
    <xf numFmtId="3" fontId="1" fillId="0" borderId="28" xfId="0" applyNumberFormat="1" applyFont="1" applyBorder="1" applyAlignment="1" applyProtection="1">
      <alignment horizontal="center"/>
      <protection hidden="1"/>
    </xf>
    <xf numFmtId="4" fontId="0" fillId="0" borderId="0" xfId="0" applyNumberFormat="1" applyProtection="1">
      <protection hidden="1"/>
    </xf>
    <xf numFmtId="4" fontId="10" fillId="0" borderId="0" xfId="0" applyNumberFormat="1" applyFont="1" applyProtection="1">
      <protection hidden="1"/>
    </xf>
    <xf numFmtId="3" fontId="0" fillId="0" borderId="71" xfId="0" applyNumberFormat="1" applyBorder="1" applyAlignment="1" applyProtection="1">
      <alignment horizontal="center"/>
      <protection hidden="1"/>
    </xf>
    <xf numFmtId="3" fontId="0" fillId="0" borderId="30" xfId="0" applyNumberFormat="1" applyBorder="1" applyAlignment="1" applyProtection="1">
      <alignment horizontal="center"/>
      <protection hidden="1"/>
    </xf>
    <xf numFmtId="3" fontId="1" fillId="0" borderId="31" xfId="0" applyNumberFormat="1" applyFont="1" applyBorder="1" applyAlignment="1" applyProtection="1">
      <alignment horizontal="center"/>
      <protection hidden="1"/>
    </xf>
    <xf numFmtId="3" fontId="0" fillId="0" borderId="72" xfId="0" applyNumberFormat="1" applyBorder="1" applyAlignment="1" applyProtection="1">
      <alignment horizontal="center"/>
      <protection hidden="1"/>
    </xf>
    <xf numFmtId="0" fontId="0" fillId="0" borderId="32" xfId="0" applyBorder="1" applyAlignment="1" applyProtection="1">
      <alignment horizontal="left"/>
      <protection hidden="1"/>
    </xf>
    <xf numFmtId="3" fontId="0" fillId="0" borderId="33" xfId="0" applyNumberFormat="1" applyBorder="1" applyAlignment="1" applyProtection="1">
      <alignment horizontal="center"/>
      <protection hidden="1"/>
    </xf>
    <xf numFmtId="3" fontId="0" fillId="0" borderId="34" xfId="0" applyNumberFormat="1" applyBorder="1" applyAlignment="1" applyProtection="1">
      <alignment horizontal="center"/>
      <protection hidden="1"/>
    </xf>
    <xf numFmtId="3" fontId="0" fillId="0" borderId="35" xfId="0" applyNumberFormat="1" applyBorder="1" applyAlignment="1" applyProtection="1">
      <alignment horizontal="center"/>
      <protection hidden="1"/>
    </xf>
    <xf numFmtId="3" fontId="1" fillId="0" borderId="36" xfId="0" applyNumberFormat="1" applyFont="1" applyBorder="1" applyAlignment="1" applyProtection="1">
      <alignment horizontal="center"/>
      <protection hidden="1"/>
    </xf>
    <xf numFmtId="3" fontId="1" fillId="0" borderId="61" xfId="0" applyNumberFormat="1" applyFont="1" applyBorder="1" applyAlignment="1" applyProtection="1">
      <alignment horizontal="center"/>
      <protection hidden="1"/>
    </xf>
    <xf numFmtId="0" fontId="1" fillId="0" borderId="63" xfId="0" applyFont="1" applyBorder="1" applyProtection="1">
      <protection hidden="1"/>
    </xf>
    <xf numFmtId="3" fontId="0" fillId="0" borderId="73" xfId="0" applyNumberFormat="1" applyBorder="1" applyAlignment="1" applyProtection="1">
      <alignment horizontal="center"/>
      <protection hidden="1"/>
    </xf>
    <xf numFmtId="0" fontId="3" fillId="0" borderId="60" xfId="0" applyFont="1" applyBorder="1" applyAlignment="1" applyProtection="1">
      <alignment horizontal="left"/>
      <protection hidden="1"/>
    </xf>
    <xf numFmtId="3" fontId="3" fillId="0" borderId="21" xfId="0" applyNumberFormat="1" applyFont="1" applyBorder="1" applyAlignment="1" applyProtection="1">
      <alignment horizontal="center"/>
      <protection hidden="1"/>
    </xf>
    <xf numFmtId="3" fontId="3" fillId="0" borderId="3" xfId="0" applyNumberFormat="1" applyFont="1" applyBorder="1" applyAlignment="1" applyProtection="1">
      <alignment horizontal="center"/>
      <protection hidden="1"/>
    </xf>
    <xf numFmtId="3" fontId="3" fillId="0" borderId="22" xfId="0" applyNumberFormat="1" applyFont="1" applyBorder="1" applyAlignment="1" applyProtection="1">
      <alignment horizontal="center"/>
      <protection hidden="1"/>
    </xf>
    <xf numFmtId="3" fontId="3" fillId="0" borderId="1" xfId="0" applyNumberFormat="1" applyFont="1" applyBorder="1" applyAlignment="1" applyProtection="1">
      <alignment horizontal="center"/>
      <protection hidden="1"/>
    </xf>
    <xf numFmtId="0" fontId="1" fillId="0" borderId="74" xfId="0" applyFont="1" applyBorder="1" applyAlignment="1" applyProtection="1">
      <alignment horizontal="left"/>
      <protection hidden="1"/>
    </xf>
    <xf numFmtId="10" fontId="11" fillId="0" borderId="2" xfId="11" applyNumberFormat="1" applyFont="1" applyFill="1" applyBorder="1" applyAlignment="1" applyProtection="1">
      <alignment horizontal="center"/>
      <protection hidden="1"/>
    </xf>
    <xf numFmtId="10" fontId="11" fillId="0" borderId="3" xfId="11" applyNumberFormat="1" applyFont="1" applyFill="1" applyBorder="1" applyAlignment="1" applyProtection="1">
      <alignment horizontal="center"/>
      <protection hidden="1"/>
    </xf>
    <xf numFmtId="10" fontId="11" fillId="0" borderId="22" xfId="11" applyNumberFormat="1" applyFont="1" applyFill="1" applyBorder="1" applyAlignment="1" applyProtection="1">
      <alignment horizontal="center"/>
      <protection hidden="1"/>
    </xf>
    <xf numFmtId="10" fontId="11" fillId="0" borderId="1" xfId="11" applyNumberFormat="1" applyFont="1" applyFill="1" applyBorder="1" applyAlignment="1" applyProtection="1">
      <alignment horizontal="center"/>
      <protection hidden="1"/>
    </xf>
    <xf numFmtId="3" fontId="0" fillId="0" borderId="17" xfId="0" applyNumberFormat="1" applyBorder="1" applyAlignment="1" applyProtection="1">
      <alignment horizontal="center"/>
      <protection hidden="1"/>
    </xf>
    <xf numFmtId="0" fontId="0" fillId="0" borderId="75" xfId="0" applyBorder="1" applyAlignment="1" applyProtection="1">
      <alignment horizontal="left"/>
      <protection hidden="1"/>
    </xf>
    <xf numFmtId="3" fontId="13" fillId="0" borderId="76" xfId="0" applyNumberFormat="1" applyFont="1" applyBorder="1" applyAlignment="1" applyProtection="1">
      <alignment horizontal="center"/>
      <protection hidden="1"/>
    </xf>
    <xf numFmtId="3" fontId="13" fillId="0" borderId="77" xfId="0" applyNumberFormat="1" applyFont="1" applyBorder="1" applyAlignment="1" applyProtection="1">
      <alignment horizontal="center"/>
      <protection hidden="1"/>
    </xf>
    <xf numFmtId="3" fontId="13" fillId="0" borderId="78" xfId="0" applyNumberFormat="1" applyFont="1" applyBorder="1" applyAlignment="1" applyProtection="1">
      <alignment horizontal="center"/>
      <protection hidden="1"/>
    </xf>
    <xf numFmtId="3" fontId="11" fillId="0" borderId="64" xfId="0" applyNumberFormat="1" applyFont="1" applyBorder="1" applyAlignment="1" applyProtection="1">
      <alignment horizontal="center"/>
      <protection hidden="1"/>
    </xf>
    <xf numFmtId="4" fontId="1" fillId="0" borderId="0" xfId="0" applyNumberFormat="1" applyFont="1" applyProtection="1">
      <protection hidden="1"/>
    </xf>
    <xf numFmtId="3" fontId="0" fillId="0" borderId="24" xfId="0" applyNumberFormat="1" applyBorder="1" applyAlignment="1" applyProtection="1">
      <alignment horizontal="center"/>
      <protection hidden="1"/>
    </xf>
    <xf numFmtId="0" fontId="0" fillId="0" borderId="79" xfId="0" applyBorder="1" applyAlignment="1" applyProtection="1">
      <alignment horizontal="left"/>
      <protection hidden="1"/>
    </xf>
    <xf numFmtId="3" fontId="0" fillId="0" borderId="41" xfId="0" applyNumberFormat="1" applyBorder="1" applyAlignment="1" applyProtection="1">
      <alignment horizontal="center"/>
      <protection hidden="1"/>
    </xf>
    <xf numFmtId="3" fontId="0" fillId="0" borderId="42" xfId="0" applyNumberFormat="1" applyBorder="1" applyAlignment="1" applyProtection="1">
      <alignment horizontal="center"/>
      <protection hidden="1"/>
    </xf>
    <xf numFmtId="3" fontId="0" fillId="0" borderId="43" xfId="0" applyNumberFormat="1" applyBorder="1" applyAlignment="1" applyProtection="1">
      <alignment horizontal="center"/>
      <protection hidden="1"/>
    </xf>
    <xf numFmtId="3" fontId="0" fillId="0" borderId="29" xfId="0" applyNumberFormat="1" applyBorder="1" applyAlignment="1" applyProtection="1">
      <alignment horizontal="center"/>
      <protection hidden="1"/>
    </xf>
    <xf numFmtId="0" fontId="0" fillId="0" borderId="80" xfId="0" applyBorder="1" applyAlignment="1" applyProtection="1">
      <alignment horizontal="left"/>
      <protection hidden="1"/>
    </xf>
    <xf numFmtId="3" fontId="0" fillId="0" borderId="44" xfId="0" applyNumberFormat="1" applyBorder="1" applyAlignment="1" applyProtection="1">
      <alignment horizontal="center"/>
      <protection hidden="1"/>
    </xf>
    <xf numFmtId="3" fontId="0" fillId="0" borderId="45" xfId="0" applyNumberFormat="1" applyBorder="1" applyAlignment="1" applyProtection="1">
      <alignment horizontal="center"/>
      <protection hidden="1"/>
    </xf>
    <xf numFmtId="3" fontId="0" fillId="0" borderId="46" xfId="0" applyNumberFormat="1" applyBorder="1" applyAlignment="1" applyProtection="1">
      <alignment horizontal="center"/>
      <protection hidden="1"/>
    </xf>
    <xf numFmtId="3" fontId="0" fillId="0" borderId="32" xfId="0" applyNumberFormat="1" applyBorder="1" applyAlignment="1" applyProtection="1">
      <alignment horizontal="center"/>
      <protection hidden="1"/>
    </xf>
    <xf numFmtId="0" fontId="0" fillId="0" borderId="81" xfId="0" applyBorder="1" applyAlignment="1" applyProtection="1">
      <alignment horizontal="left"/>
      <protection hidden="1"/>
    </xf>
    <xf numFmtId="3" fontId="0" fillId="0" borderId="47" xfId="0" applyNumberFormat="1" applyBorder="1" applyAlignment="1" applyProtection="1">
      <alignment horizontal="center"/>
      <protection hidden="1"/>
    </xf>
    <xf numFmtId="3" fontId="0" fillId="0" borderId="48" xfId="0" applyNumberFormat="1" applyBorder="1" applyAlignment="1" applyProtection="1">
      <alignment horizontal="center"/>
      <protection hidden="1"/>
    </xf>
    <xf numFmtId="3" fontId="0" fillId="0" borderId="49" xfId="0" applyNumberFormat="1" applyBorder="1" applyAlignment="1" applyProtection="1">
      <alignment horizontal="center"/>
      <protection hidden="1"/>
    </xf>
    <xf numFmtId="3" fontId="1" fillId="0" borderId="82" xfId="0" applyNumberFormat="1" applyFont="1" applyBorder="1" applyAlignment="1" applyProtection="1">
      <alignment horizontal="center"/>
      <protection hidden="1"/>
    </xf>
    <xf numFmtId="3" fontId="1" fillId="0" borderId="50" xfId="0" applyNumberFormat="1" applyFont="1" applyBorder="1" applyAlignment="1" applyProtection="1">
      <alignment horizontal="center"/>
      <protection hidden="1"/>
    </xf>
    <xf numFmtId="3" fontId="0" fillId="0" borderId="82" xfId="0" applyNumberFormat="1" applyBorder="1" applyAlignment="1" applyProtection="1">
      <alignment horizontal="center"/>
      <protection hidden="1"/>
    </xf>
    <xf numFmtId="0" fontId="3" fillId="0" borderId="23" xfId="0" applyFont="1" applyBorder="1" applyAlignment="1" applyProtection="1">
      <alignment horizontal="left"/>
      <protection hidden="1"/>
    </xf>
    <xf numFmtId="0" fontId="9" fillId="0" borderId="23" xfId="0" applyFont="1" applyBorder="1" applyAlignment="1" applyProtection="1">
      <alignment horizontal="left"/>
      <protection hidden="1"/>
    </xf>
    <xf numFmtId="10" fontId="11" fillId="0" borderId="83" xfId="11" applyNumberFormat="1" applyFont="1" applyFill="1" applyBorder="1" applyAlignment="1" applyProtection="1">
      <alignment horizontal="center"/>
      <protection hidden="1"/>
    </xf>
    <xf numFmtId="10" fontId="11" fillId="0" borderId="84" xfId="11" applyNumberFormat="1" applyFont="1" applyFill="1" applyBorder="1" applyAlignment="1" applyProtection="1">
      <alignment horizontal="center"/>
      <protection hidden="1"/>
    </xf>
    <xf numFmtId="10" fontId="11" fillId="0" borderId="85" xfId="11" applyNumberFormat="1" applyFont="1" applyFill="1" applyBorder="1" applyAlignment="1" applyProtection="1">
      <alignment horizontal="center"/>
      <protection hidden="1"/>
    </xf>
    <xf numFmtId="0" fontId="9" fillId="0" borderId="1" xfId="0" applyFont="1" applyBorder="1" applyAlignment="1" applyProtection="1">
      <alignment horizontal="left"/>
      <protection hidden="1"/>
    </xf>
    <xf numFmtId="3" fontId="0" fillId="0" borderId="50" xfId="0" applyNumberFormat="1" applyBorder="1" applyAlignment="1" applyProtection="1">
      <alignment horizontal="center"/>
      <protection hidden="1"/>
    </xf>
    <xf numFmtId="3" fontId="0" fillId="0" borderId="3" xfId="0" applyNumberFormat="1" applyBorder="1" applyAlignment="1" applyProtection="1">
      <alignment horizontal="center"/>
      <protection hidden="1"/>
    </xf>
    <xf numFmtId="3" fontId="11" fillId="0" borderId="1" xfId="0" applyNumberFormat="1" applyFont="1" applyBorder="1" applyAlignment="1" applyProtection="1">
      <alignment horizontal="center"/>
      <protection hidden="1"/>
    </xf>
    <xf numFmtId="3" fontId="7" fillId="0" borderId="51" xfId="0" applyNumberFormat="1" applyFont="1" applyBorder="1" applyAlignment="1" applyProtection="1">
      <alignment horizontal="center"/>
      <protection hidden="1"/>
    </xf>
    <xf numFmtId="3" fontId="6" fillId="0" borderId="55" xfId="0" applyNumberFormat="1" applyFont="1" applyBorder="1" applyAlignment="1" applyProtection="1">
      <alignment horizontal="center"/>
      <protection hidden="1"/>
    </xf>
    <xf numFmtId="3" fontId="6" fillId="0" borderId="26" xfId="0" applyNumberFormat="1" applyFont="1" applyBorder="1" applyAlignment="1" applyProtection="1">
      <alignment horizontal="center"/>
      <protection hidden="1"/>
    </xf>
    <xf numFmtId="3" fontId="6" fillId="0" borderId="27" xfId="0" applyNumberFormat="1" applyFont="1" applyBorder="1" applyAlignment="1" applyProtection="1">
      <alignment horizontal="center"/>
      <protection hidden="1"/>
    </xf>
    <xf numFmtId="3" fontId="7" fillId="0" borderId="9" xfId="0" applyNumberFormat="1" applyFont="1" applyBorder="1" applyAlignment="1" applyProtection="1">
      <alignment horizontal="center"/>
      <protection hidden="1"/>
    </xf>
    <xf numFmtId="3" fontId="6" fillId="0" borderId="57" xfId="0" applyNumberFormat="1" applyFont="1" applyBorder="1" applyAlignment="1" applyProtection="1">
      <alignment horizontal="center"/>
      <protection hidden="1"/>
    </xf>
    <xf numFmtId="3" fontId="6" fillId="0" borderId="11" xfId="0" applyNumberFormat="1" applyFont="1" applyBorder="1" applyAlignment="1" applyProtection="1">
      <alignment horizontal="center"/>
      <protection hidden="1"/>
    </xf>
    <xf numFmtId="3" fontId="6" fillId="0" borderId="30" xfId="0" applyNumberFormat="1" applyFont="1" applyBorder="1" applyAlignment="1" applyProtection="1">
      <alignment horizontal="center"/>
      <protection hidden="1"/>
    </xf>
    <xf numFmtId="3" fontId="7" fillId="0" borderId="52" xfId="0" applyNumberFormat="1" applyFont="1" applyBorder="1" applyAlignment="1" applyProtection="1">
      <alignment horizontal="center"/>
      <protection hidden="1"/>
    </xf>
    <xf numFmtId="3" fontId="6" fillId="0" borderId="59" xfId="0" applyNumberFormat="1" applyFont="1" applyBorder="1" applyAlignment="1" applyProtection="1">
      <alignment horizontal="center"/>
      <protection hidden="1"/>
    </xf>
    <xf numFmtId="3" fontId="6" fillId="0" borderId="34" xfId="0" applyNumberFormat="1" applyFont="1" applyBorder="1" applyAlignment="1" applyProtection="1">
      <alignment horizontal="center"/>
      <protection hidden="1"/>
    </xf>
    <xf numFmtId="3" fontId="6" fillId="0" borderId="35" xfId="0" applyNumberFormat="1" applyFont="1" applyBorder="1" applyAlignment="1" applyProtection="1">
      <alignment horizontal="center"/>
      <protection hidden="1"/>
    </xf>
    <xf numFmtId="3" fontId="6" fillId="0" borderId="77" xfId="0" applyNumberFormat="1" applyFont="1" applyBorder="1" applyAlignment="1" applyProtection="1">
      <alignment horizontal="center"/>
      <protection hidden="1"/>
    </xf>
    <xf numFmtId="3" fontId="1" fillId="0" borderId="53" xfId="0" applyNumberFormat="1" applyFont="1" applyBorder="1" applyAlignment="1" applyProtection="1">
      <alignment horizontal="center"/>
      <protection hidden="1"/>
    </xf>
    <xf numFmtId="0" fontId="12" fillId="0" borderId="73" xfId="0" applyFont="1" applyBorder="1" applyAlignment="1" applyProtection="1">
      <alignment horizontal="left"/>
      <protection hidden="1"/>
    </xf>
    <xf numFmtId="10" fontId="7" fillId="0" borderId="86" xfId="11" applyNumberFormat="1" applyFont="1" applyFill="1" applyBorder="1" applyAlignment="1" applyProtection="1">
      <alignment horizontal="center"/>
      <protection hidden="1"/>
    </xf>
    <xf numFmtId="10" fontId="7" fillId="0" borderId="77" xfId="11" applyNumberFormat="1" applyFont="1" applyFill="1" applyBorder="1" applyAlignment="1" applyProtection="1">
      <alignment horizontal="center"/>
      <protection hidden="1"/>
    </xf>
    <xf numFmtId="10" fontId="7" fillId="0" borderId="78" xfId="11" applyNumberFormat="1" applyFont="1" applyFill="1" applyBorder="1" applyAlignment="1" applyProtection="1">
      <alignment horizontal="center"/>
      <protection hidden="1"/>
    </xf>
    <xf numFmtId="10" fontId="11" fillId="0" borderId="64" xfId="11" applyNumberFormat="1" applyFont="1" applyFill="1" applyBorder="1" applyAlignment="1" applyProtection="1">
      <alignment horizontal="center"/>
      <protection hidden="1"/>
    </xf>
    <xf numFmtId="3" fontId="6" fillId="0" borderId="25" xfId="0" applyNumberFormat="1" applyFont="1" applyBorder="1" applyAlignment="1" applyProtection="1">
      <alignment horizontal="center"/>
      <protection hidden="1"/>
    </xf>
    <xf numFmtId="3" fontId="6" fillId="0" borderId="10" xfId="0" applyNumberFormat="1" applyFont="1" applyBorder="1" applyAlignment="1" applyProtection="1">
      <alignment horizontal="center"/>
      <protection hidden="1"/>
    </xf>
    <xf numFmtId="0" fontId="7" fillId="0" borderId="9" xfId="0" applyFont="1" applyBorder="1" applyAlignment="1" applyProtection="1">
      <alignment horizontal="left"/>
      <protection hidden="1"/>
    </xf>
    <xf numFmtId="0" fontId="0" fillId="0" borderId="52" xfId="0" applyBorder="1" applyAlignment="1" applyProtection="1">
      <alignment horizontal="left"/>
      <protection hidden="1"/>
    </xf>
    <xf numFmtId="3" fontId="6" fillId="0" borderId="33" xfId="0" applyNumberFormat="1" applyFont="1" applyBorder="1" applyAlignment="1" applyProtection="1">
      <alignment horizontal="center"/>
      <protection hidden="1"/>
    </xf>
    <xf numFmtId="3" fontId="1" fillId="0" borderId="37" xfId="0" applyNumberFormat="1" applyFont="1" applyBorder="1" applyAlignment="1" applyProtection="1">
      <alignment horizontal="center"/>
      <protection hidden="1"/>
    </xf>
    <xf numFmtId="3" fontId="3" fillId="0" borderId="38" xfId="0" applyNumberFormat="1" applyFont="1" applyBorder="1" applyAlignment="1" applyProtection="1">
      <alignment horizontal="center"/>
      <protection hidden="1"/>
    </xf>
    <xf numFmtId="3" fontId="3" fillId="0" borderId="39" xfId="0" applyNumberFormat="1" applyFont="1" applyBorder="1" applyAlignment="1" applyProtection="1">
      <alignment horizontal="center"/>
      <protection hidden="1"/>
    </xf>
    <xf numFmtId="3" fontId="3" fillId="0" borderId="53" xfId="0" applyNumberFormat="1" applyFont="1" applyBorder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left"/>
      <protection hidden="1"/>
    </xf>
    <xf numFmtId="10" fontId="7" fillId="0" borderId="21" xfId="11" applyNumberFormat="1" applyFont="1" applyFill="1" applyBorder="1" applyAlignment="1" applyProtection="1">
      <alignment horizontal="center"/>
      <protection hidden="1"/>
    </xf>
    <xf numFmtId="10" fontId="7" fillId="0" borderId="3" xfId="11" applyNumberFormat="1" applyFont="1" applyFill="1" applyBorder="1" applyAlignment="1" applyProtection="1">
      <alignment horizontal="center"/>
      <protection hidden="1"/>
    </xf>
    <xf numFmtId="10" fontId="7" fillId="0" borderId="22" xfId="11" applyNumberFormat="1" applyFont="1" applyFill="1" applyBorder="1" applyAlignment="1" applyProtection="1">
      <alignment horizontal="center"/>
      <protection hidden="1"/>
    </xf>
  </cellXfs>
  <cellStyles count="12">
    <cellStyle name="Comma" xfId="1" xr:uid="{00000000-0005-0000-0000-000000000000}"/>
    <cellStyle name="Comma[0]" xfId="2" xr:uid="{00000000-0005-0000-0000-000001000000}"/>
    <cellStyle name="Currency" xfId="3" xr:uid="{00000000-0005-0000-0000-000002000000}"/>
    <cellStyle name="Currency[0]" xfId="4" xr:uid="{00000000-0005-0000-0000-000003000000}"/>
    <cellStyle name="Euro" xfId="5" xr:uid="{00000000-0005-0000-0000-000004000000}"/>
    <cellStyle name="Normal" xfId="0" builtinId="0"/>
    <cellStyle name="Normal 2" xfId="6" xr:uid="{00000000-0005-0000-0000-000006000000}"/>
    <cellStyle name="Normal 2 2" xfId="7" xr:uid="{00000000-0005-0000-0000-000007000000}"/>
    <cellStyle name="Normal 3" xfId="8" xr:uid="{00000000-0005-0000-0000-000008000000}"/>
    <cellStyle name="Normal 4" xfId="9" xr:uid="{00000000-0005-0000-0000-000009000000}"/>
    <cellStyle name="Percent" xfId="10" xr:uid="{00000000-0005-0000-0000-00000A000000}"/>
    <cellStyle name="Porcentaje" xfId="11" builtinId="5"/>
  </cellStyles>
  <dxfs count="141"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medium">
          <color indexed="64"/>
        </left>
        <right/>
        <top style="dashed">
          <color indexed="64"/>
        </top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dashed">
          <color indexed="64"/>
        </top>
        <bottom style="medium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medium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medium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medium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medium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medium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medium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medium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medium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medium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medium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/>
        <right style="thin">
          <color indexed="64"/>
        </right>
        <top style="dashed">
          <color indexed="64"/>
        </top>
        <bottom style="medium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medium">
          <color indexed="64"/>
        </bottom>
        <vertical/>
        <horizontal/>
      </border>
      <protection locked="1" hidden="1"/>
    </dxf>
    <dxf>
      <border outline="0">
        <right style="medium">
          <color indexed="64"/>
        </right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center" vertical="bottom" textRotation="0" wrapText="0" relativeIndent="0" justifyLastLine="0" shrinkToFit="0" readingOrder="0"/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medium">
          <color indexed="64"/>
        </left>
        <right/>
        <top style="dashed">
          <color indexed="64"/>
        </top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dashed">
          <color indexed="64"/>
        </top>
        <bottom style="medium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medium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medium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medium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medium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medium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medium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medium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medium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medium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medium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dashed">
          <color indexed="64"/>
        </top>
        <bottom style="medium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medium">
          <color indexed="64"/>
        </bottom>
        <vertical/>
        <horizontal/>
      </border>
      <protection locked="1" hidden="1"/>
    </dxf>
    <dxf>
      <border outline="0">
        <right style="medium">
          <color indexed="64"/>
        </right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center" vertical="bottom" textRotation="0" wrapText="0" relativeIndent="0" justifyLastLine="0" shrinkToFit="0" readingOrder="0"/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medium">
          <color indexed="64"/>
        </left>
        <right/>
        <top style="dashed">
          <color indexed="64"/>
        </top>
        <bottom/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rgb="FF000000"/>
        </left>
        <right style="medium">
          <color indexed="64"/>
        </right>
        <top style="dashed">
          <color rgb="FF000000"/>
        </top>
        <bottom style="medium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dashed">
          <color rgb="FF000000"/>
        </top>
        <bottom style="medium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dashed">
          <color rgb="FF000000"/>
        </top>
        <bottom style="medium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dashed">
          <color rgb="FF000000"/>
        </top>
        <bottom style="medium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dashed">
          <color rgb="FF000000"/>
        </top>
        <bottom style="medium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dashed">
          <color rgb="FF000000"/>
        </top>
        <bottom style="medium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dashed">
          <color rgb="FF000000"/>
        </top>
        <bottom style="medium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dashed">
          <color rgb="FF000000"/>
        </top>
        <bottom style="medium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dashed">
          <color rgb="FF000000"/>
        </top>
        <bottom style="medium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dashed">
          <color rgb="FF000000"/>
        </top>
        <bottom style="medium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dashed">
          <color rgb="FF000000"/>
        </top>
        <bottom style="medium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medium">
          <color rgb="FF000000"/>
        </left>
        <right style="thin">
          <color rgb="FF000000"/>
        </right>
        <top style="dashed">
          <color rgb="FF000000"/>
        </top>
        <bottom style="medium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border diagonalUp="0" diagonalDown="0">
        <left style="thin">
          <color rgb="FF000000"/>
        </left>
        <right/>
        <top style="dashed">
          <color rgb="FF000000"/>
        </top>
        <bottom style="medium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dashed">
          <color rgb="FF000000"/>
        </top>
        <bottom style="medium">
          <color indexed="64"/>
        </bottom>
        <vertical/>
        <horizontal/>
      </border>
      <protection locked="1" hidden="1"/>
    </dxf>
    <dxf>
      <border outline="0">
        <right style="medium">
          <color indexed="64"/>
        </right>
        <bottom style="medium">
          <color indexed="64"/>
        </bottom>
      </border>
    </dxf>
    <dxf>
      <alignment horizontal="center" vertical="bottom" textRotation="0" wrapText="0" relative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center" vertical="bottom" textRotation="0" wrapText="0" relativeIndent="0" justifyLastLine="0" shrinkToFit="0" readingOrder="0"/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 outline="0">
        <left style="medium">
          <color indexed="64"/>
        </left>
        <right/>
        <top style="dashed">
          <color indexed="64"/>
        </top>
        <bottom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medium">
          <color indexed="64"/>
        </left>
        <right/>
        <top style="dashed">
          <color indexed="64"/>
        </top>
        <bottom/>
        <vertical/>
        <horizontal/>
      </border>
      <protection locked="1" hidden="1"/>
    </dxf>
    <dxf>
      <numFmt numFmtId="4" formatCode="#,##0.00"/>
      <alignment horizontal="center" vertical="bottom" textRotation="0" wrapText="0" relativeIndent="0" justifyLastLine="0" shrinkToFit="0" readingOrder="0"/>
      <border diagonalUp="0" diagonalDown="0" outline="0">
        <left/>
        <right style="thin">
          <color indexed="64"/>
        </right>
        <top style="dashed">
          <color indexed="64"/>
        </top>
        <bottom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dashed">
          <color indexed="64"/>
        </top>
        <bottom style="medium">
          <color indexed="64"/>
        </bottom>
        <vertical/>
        <horizontal/>
      </border>
      <protection locked="1" hidden="1"/>
    </dxf>
    <dxf>
      <numFmt numFmtId="4" formatCode="#,##0.00"/>
      <alignment horizontal="center" vertical="bottom" textRotation="0" wrapText="0" relativeIndent="0" justifyLastLine="0" shrinkToFit="0" readingOrder="0"/>
      <border diagonalUp="0" diagonalDown="0" outline="0">
        <left/>
        <right style="thin">
          <color indexed="64"/>
        </right>
        <top style="dashed">
          <color indexed="64"/>
        </top>
        <bottom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medium">
          <color indexed="64"/>
        </bottom>
        <vertical/>
        <horizontal/>
      </border>
      <protection locked="1" hidden="1"/>
    </dxf>
    <dxf>
      <numFmt numFmtId="4" formatCode="#,##0.00"/>
      <alignment horizontal="center" vertical="bottom" textRotation="0" wrapText="0" relativeIndent="0" justifyLastLine="0" shrinkToFit="0" readingOrder="0"/>
      <border diagonalUp="0" diagonalDown="0" outline="0">
        <left/>
        <right style="thin">
          <color indexed="64"/>
        </right>
        <top style="dashed">
          <color indexed="64"/>
        </top>
        <bottom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medium">
          <color indexed="64"/>
        </bottom>
        <vertical/>
        <horizontal/>
      </border>
      <protection locked="1" hidden="1"/>
    </dxf>
    <dxf>
      <numFmt numFmtId="4" formatCode="#,##0.00"/>
      <alignment horizontal="center" vertical="bottom" textRotation="0" wrapText="0" relativeIndent="0" justifyLastLine="0" shrinkToFit="0" readingOrder="0"/>
      <border diagonalUp="0" diagonalDown="0" outline="0">
        <left/>
        <right style="thin">
          <color indexed="64"/>
        </right>
        <top style="dashed">
          <color indexed="64"/>
        </top>
        <bottom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medium">
          <color indexed="64"/>
        </bottom>
        <vertical/>
        <horizontal/>
      </border>
      <protection locked="1" hidden="1"/>
    </dxf>
    <dxf>
      <numFmt numFmtId="4" formatCode="#,##0.00"/>
      <alignment horizontal="center" vertical="bottom" textRotation="0" wrapText="0" relativeIndent="0" justifyLastLine="0" shrinkToFit="0" readingOrder="0"/>
      <border diagonalUp="0" diagonalDown="0" outline="0">
        <left/>
        <right style="thin">
          <color indexed="64"/>
        </right>
        <top style="dashed">
          <color indexed="64"/>
        </top>
        <bottom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medium">
          <color indexed="64"/>
        </bottom>
        <vertical/>
        <horizontal/>
      </border>
      <protection locked="1" hidden="1"/>
    </dxf>
    <dxf>
      <numFmt numFmtId="4" formatCode="#,##0.00"/>
      <alignment horizontal="center" vertical="bottom" textRotation="0" wrapText="0" relativeIndent="0" justifyLastLine="0" shrinkToFit="0" readingOrder="0"/>
      <border diagonalUp="0" diagonalDown="0" outline="0">
        <left/>
        <right style="thin">
          <color indexed="64"/>
        </right>
        <top style="dashed">
          <color indexed="64"/>
        </top>
        <bottom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medium">
          <color indexed="64"/>
        </bottom>
        <vertical/>
        <horizontal/>
      </border>
      <protection locked="1" hidden="1"/>
    </dxf>
    <dxf>
      <numFmt numFmtId="4" formatCode="#,##0.00"/>
      <alignment horizontal="center" vertical="bottom" textRotation="0" wrapText="0" relativeIndent="0" justifyLastLine="0" shrinkToFit="0" readingOrder="0"/>
      <border diagonalUp="0" diagonalDown="0" outline="0">
        <left/>
        <right style="thin">
          <color indexed="64"/>
        </right>
        <top style="dashed">
          <color indexed="64"/>
        </top>
        <bottom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medium">
          <color indexed="64"/>
        </bottom>
        <vertical/>
        <horizontal/>
      </border>
      <protection locked="1" hidden="1"/>
    </dxf>
    <dxf>
      <numFmt numFmtId="4" formatCode="#,##0.00"/>
      <alignment horizontal="center" vertical="bottom" textRotation="0" wrapText="0" relativeIndent="0" justifyLastLine="0" shrinkToFit="0" readingOrder="0"/>
      <border diagonalUp="0" diagonalDown="0" outline="0">
        <left/>
        <right style="thin">
          <color indexed="64"/>
        </right>
        <top style="dashed">
          <color indexed="64"/>
        </top>
        <bottom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medium">
          <color indexed="64"/>
        </bottom>
        <vertical/>
        <horizontal/>
      </border>
      <protection locked="1" hidden="1"/>
    </dxf>
    <dxf>
      <numFmt numFmtId="4" formatCode="#,##0.00"/>
      <alignment horizontal="center" vertical="bottom" textRotation="0" wrapText="0" relativeIndent="0" justifyLastLine="0" shrinkToFit="0" readingOrder="0"/>
      <border diagonalUp="0" diagonalDown="0" outline="0">
        <left/>
        <right style="thin">
          <color indexed="64"/>
        </right>
        <top style="dashed">
          <color indexed="64"/>
        </top>
        <bottom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medium">
          <color indexed="64"/>
        </bottom>
        <vertical/>
        <horizontal/>
      </border>
      <protection locked="1" hidden="1"/>
    </dxf>
    <dxf>
      <numFmt numFmtId="4" formatCode="#,##0.00"/>
      <alignment horizontal="center" vertical="bottom" textRotation="0" wrapText="0" relativeIndent="0" justifyLastLine="0" shrinkToFit="0" readingOrder="0"/>
      <border diagonalUp="0" diagonalDown="0" outline="0">
        <left/>
        <right style="thin">
          <color indexed="64"/>
        </right>
        <top style="dashed">
          <color indexed="64"/>
        </top>
        <bottom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medium">
          <color indexed="64"/>
        </bottom>
        <vertical/>
        <horizontal/>
      </border>
      <protection locked="1" hidden="1"/>
    </dxf>
    <dxf>
      <numFmt numFmtId="4" formatCode="#,##0.00"/>
      <alignment horizontal="center" vertical="bottom" textRotation="0" wrapText="0" relativeIndent="0" justifyLastLine="0" shrinkToFit="0" readingOrder="0"/>
      <border diagonalUp="0" diagonalDown="0" outline="0">
        <left/>
        <right style="thin">
          <color indexed="64"/>
        </right>
        <top style="dashed">
          <color indexed="64"/>
        </top>
        <bottom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medium">
          <color indexed="64"/>
        </bottom>
        <vertical/>
        <horizontal/>
      </border>
      <protection locked="1" hidden="1"/>
    </dxf>
    <dxf>
      <numFmt numFmtId="4" formatCode="#,##0.00"/>
      <alignment horizontal="center" vertical="bottom" textRotation="0" wrapText="0" relativeIndent="0" justifyLastLine="0" shrinkToFit="0" readingOrder="0"/>
      <border diagonalUp="0" diagonalDown="0" outline="0">
        <left/>
        <right style="thin">
          <color indexed="64"/>
        </right>
        <top style="dashed">
          <color indexed="64"/>
        </top>
        <bottom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/>
        <right style="thin">
          <color indexed="64"/>
        </right>
        <top style="dashed">
          <color indexed="64"/>
        </top>
        <bottom style="medium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 style="dashed">
          <color rgb="FF000000"/>
        </top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dashed">
          <color rgb="FF000000"/>
        </top>
        <bottom style="medium">
          <color rgb="FF000000"/>
        </bottom>
        <vertical/>
        <horizontal/>
      </border>
      <protection locked="1" hidden="1"/>
    </dxf>
    <dxf>
      <alignment horizontal="center" vertical="bottom" textRotation="0" wrapText="0" relativeIndent="0" justifyLastLine="0" shrinkToFit="0" readingOrder="0"/>
      <border diagonalUp="0" diagonalDown="0">
        <left/>
        <right style="thin">
          <color indexed="64"/>
        </right>
        <top style="dashed">
          <color indexed="64"/>
        </top>
        <bottom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medium">
          <color indexed="64"/>
        </bottom>
        <vertical/>
        <horizontal/>
      </border>
      <protection locked="1" hidden="1"/>
    </dxf>
    <dxf>
      <border outline="0">
        <right style="medium">
          <color indexed="64"/>
        </right>
        <bottom style="medium">
          <color indexed="64"/>
        </bottom>
      </border>
    </dxf>
    <dxf>
      <alignment horizontal="center" vertical="bottom" textRotation="0" wrapText="0" relative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center" vertical="bottom" textRotation="0" wrapText="0" relativeIndent="0" justifyLastLine="0" shrinkToFit="0" readingOrder="0"/>
      <protection locked="1" hidden="1"/>
    </dxf>
    <dxf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dashed">
          <color indexed="64"/>
        </top>
        <bottom style="dashed">
          <color indexed="64"/>
        </bottom>
        <vertical style="thin">
          <color indexed="64"/>
        </vertical>
        <horizontal style="dashed">
          <color indexed="64"/>
        </horizontal>
      </border>
    </dxf>
    <dxf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 style="thin">
          <color indexed="64"/>
        </vertical>
        <horizontal style="dashed">
          <color indexed="64"/>
        </horizontal>
      </border>
    </dxf>
    <dxf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 style="thin">
          <color indexed="64"/>
        </vertical>
        <horizontal style="dashed">
          <color indexed="64"/>
        </horizontal>
      </border>
    </dxf>
    <dxf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 style="thin">
          <color indexed="64"/>
        </vertical>
        <horizontal style="dashed">
          <color indexed="64"/>
        </horizontal>
      </border>
    </dxf>
    <dxf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 style="thin">
          <color indexed="64"/>
        </vertical>
        <horizontal style="dashed">
          <color indexed="64"/>
        </horizontal>
      </border>
    </dxf>
    <dxf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 style="thin">
          <color indexed="64"/>
        </vertical>
        <horizontal style="dashed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 style="thin">
          <color indexed="64"/>
        </vertical>
        <horizontal style="dashed">
          <color indexed="64"/>
        </horizontal>
      </border>
    </dxf>
    <dxf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 style="thin">
          <color indexed="64"/>
        </vertical>
        <horizontal style="dashed">
          <color indexed="64"/>
        </horizontal>
      </border>
    </dxf>
    <dxf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 style="thin">
          <color indexed="64"/>
        </vertical>
        <horizontal style="dashed">
          <color indexed="64"/>
        </horizontal>
      </border>
    </dxf>
    <dxf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 style="thin">
          <color indexed="64"/>
        </vertical>
        <horizontal style="dashed">
          <color indexed="64"/>
        </horizontal>
      </border>
    </dxf>
    <dxf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 style="thin">
          <color indexed="64"/>
        </vertical>
        <horizontal style="dashed">
          <color indexed="64"/>
        </horizontal>
      </border>
    </dxf>
    <dxf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 style="thin">
          <color indexed="64"/>
        </vertical>
        <horizontal style="dashed">
          <color indexed="64"/>
        </horizontal>
      </border>
    </dxf>
    <dxf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 style="thin">
          <color indexed="64"/>
        </vertical>
        <horizontal style="dashed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 style="thin">
          <color indexed="64"/>
        </vertical>
        <horizontal style="dashed">
          <color indexed="64"/>
        </horizontal>
      </border>
    </dxf>
    <dxf>
      <border diagonalUp="0" diagonalDown="0">
        <left/>
        <right style="thin">
          <color indexed="64"/>
        </right>
        <top style="dashed">
          <color indexed="64"/>
        </top>
        <bottom style="dashed">
          <color indexed="64"/>
        </bottom>
        <vertical style="thin">
          <color indexed="64"/>
        </vertical>
        <horizontal style="dashed">
          <color indexed="64"/>
        </horizontal>
      </border>
    </dxf>
    <dxf>
      <border>
        <top style="dashed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center" vertical="bottom" textRotation="0" wrapText="0" indent="0" justifyLastLine="0" shrinkToFit="0" readingOrder="0"/>
    </dxf>
    <dxf>
      <border>
        <bottom style="dashed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dashed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3" formatCode="#,##0"/>
      <alignment horizontal="center" vertical="bottom" textRotation="0" wrapText="0" relative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auto="1"/>
        </top>
        <bottom style="medium">
          <color auto="1"/>
        </bottom>
        <vertical/>
        <horizontal/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4" formatCode="#,##0.00"/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dashed">
          <color indexed="64"/>
        </top>
        <bottom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/>
        <horizontal/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4" formatCode="#,##0.00"/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dashed">
          <color indexed="64"/>
        </top>
        <bottom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/>
        <horizontal/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4" formatCode="#,##0.00"/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dashed">
          <color indexed="64"/>
        </top>
        <bottom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/>
        <horizontal/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4" formatCode="#,##0.00"/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dashed">
          <color indexed="64"/>
        </top>
        <bottom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/>
        <horizontal/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4" formatCode="#,##0.00"/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dashed">
          <color indexed="64"/>
        </top>
        <bottom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/>
        <horizontal/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4" formatCode="#,##0.00"/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dashed">
          <color indexed="64"/>
        </top>
        <bottom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/>
        <horizontal/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4" formatCode="#,##0.00"/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dashed">
          <color indexed="64"/>
        </top>
        <bottom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/>
        <horizontal/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4" formatCode="#,##0.00"/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dashed">
          <color indexed="64"/>
        </top>
        <bottom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/>
        <horizontal/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4" formatCode="#,##0.00"/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dashed">
          <color indexed="64"/>
        </top>
        <bottom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/>
        <horizontal/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4" formatCode="#,##0.00"/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dashed">
          <color indexed="64"/>
        </top>
        <bottom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/>
        <horizontal/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4" formatCode="#,##0.00"/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dashed">
          <color indexed="64"/>
        </top>
        <bottom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/>
        <horizontal/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4" formatCode="#,##0.00"/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dashed">
          <color indexed="64"/>
        </top>
        <bottom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auto="1"/>
        </top>
        <bottom style="medium">
          <color auto="1"/>
        </bottom>
        <vertical/>
        <horizontal/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/>
        <horizontal/>
      </border>
      <protection locked="1" hidden="1"/>
    </dxf>
    <dxf>
      <border>
        <top style="dashed">
          <color indexed="64"/>
        </top>
        <vertical/>
        <horizontal/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center" vertical="bottom" textRotation="0" wrapText="0" relativeIndent="0" justifyLastLine="0" shrinkToFit="0" readingOrder="0"/>
      <protection locked="1" hidden="1"/>
    </dxf>
    <dxf>
      <border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1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600"/>
              <a:t>Paper i Cartró 2016-2017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'PAPER I CARTRÓ'!$B$46</c:f>
              <c:strCache>
                <c:ptCount val="1"/>
                <c:pt idx="0">
                  <c:v>TOTAL MENSUAL 2016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2.3408964800775424E-17"/>
                  <c:y val="-3.97350993377483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450-4DB6-BCA3-F30FBB156693}"/>
                </c:ext>
              </c:extLst>
            </c:dLbl>
            <c:dLbl>
              <c:idx val="3"/>
              <c:layout>
                <c:manualLayout>
                  <c:x val="0"/>
                  <c:y val="-2.64900662251656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450-4DB6-BCA3-F30FBB156693}"/>
                </c:ext>
              </c:extLst>
            </c:dLbl>
            <c:dLbl>
              <c:idx val="5"/>
              <c:layout>
                <c:manualLayout>
                  <c:x val="1.277139208173689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450-4DB6-BCA3-F30FBB156693}"/>
                </c:ext>
              </c:extLst>
            </c:dLbl>
            <c:dLbl>
              <c:idx val="8"/>
              <c:layout>
                <c:manualLayout>
                  <c:x val="-1.117630623079064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450-4DB6-BCA3-F30FBB156693}"/>
                </c:ext>
              </c:extLst>
            </c:dLbl>
            <c:dLbl>
              <c:idx val="11"/>
              <c:layout>
                <c:manualLayout>
                  <c:x val="-1.7888402601741391E-2"/>
                  <c:y val="4.385964912280701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450-4DB6-BCA3-F30FBB15669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'PAPER I CARTRÓ'!$C$4:$N$4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'PAPER I CARTRÓ'!$C$46:$N$46</c:f>
              <c:numCache>
                <c:formatCode>#,##0</c:formatCode>
                <c:ptCount val="12"/>
                <c:pt idx="0">
                  <c:v>322400.04000000004</c:v>
                </c:pt>
                <c:pt idx="1">
                  <c:v>287900.01999999996</c:v>
                </c:pt>
                <c:pt idx="2">
                  <c:v>309989.58</c:v>
                </c:pt>
                <c:pt idx="3">
                  <c:v>305784.00000000006</c:v>
                </c:pt>
                <c:pt idx="4">
                  <c:v>316399.98</c:v>
                </c:pt>
                <c:pt idx="5">
                  <c:v>335629.99</c:v>
                </c:pt>
                <c:pt idx="6">
                  <c:v>339280</c:v>
                </c:pt>
                <c:pt idx="7">
                  <c:v>324380.00000000006</c:v>
                </c:pt>
                <c:pt idx="8">
                  <c:v>338359.11000000004</c:v>
                </c:pt>
                <c:pt idx="9">
                  <c:v>324979.98000000004</c:v>
                </c:pt>
                <c:pt idx="10">
                  <c:v>310529.02</c:v>
                </c:pt>
                <c:pt idx="11">
                  <c:v>363709.97000000003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450-4DB6-BCA3-F30FBB156693}"/>
            </c:ext>
          </c:extLst>
        </c:ser>
        <c:ser>
          <c:idx val="41"/>
          <c:order val="1"/>
          <c:tx>
            <c:strRef>
              <c:f>'PAPER I CARTRÓ'!$B$45</c:f>
              <c:strCache>
                <c:ptCount val="1"/>
                <c:pt idx="0">
                  <c:v>TOTAL MENSUAL 2017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1174224460430161E-2"/>
                  <c:y val="-8.771929824561366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450-4DB6-BCA3-F30FBB156693}"/>
                </c:ext>
              </c:extLst>
            </c:dLbl>
            <c:dLbl>
              <c:idx val="3"/>
              <c:layout>
                <c:manualLayout>
                  <c:x val="1.2508523643846903E-2"/>
                  <c:y val="-1.32449233319518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450-4DB6-BCA3-F30FBB156693}"/>
                </c:ext>
              </c:extLst>
            </c:dLbl>
            <c:dLbl>
              <c:idx val="5"/>
              <c:layout>
                <c:manualLayout>
                  <c:x val="4.942790610343209E-3"/>
                  <c:y val="-3.07307639176681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450-4DB6-BCA3-F30FBB156693}"/>
                </c:ext>
              </c:extLst>
            </c:dLbl>
            <c:dLbl>
              <c:idx val="6"/>
              <c:layout>
                <c:manualLayout>
                  <c:x val="8.9442013008706953E-3"/>
                  <c:y val="-4.38596491228066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450-4DB6-BCA3-F30FBB156693}"/>
                </c:ext>
              </c:extLst>
            </c:dLbl>
            <c:dLbl>
              <c:idx val="9"/>
              <c:layout>
                <c:manualLayout>
                  <c:x val="1.8996181582731243E-2"/>
                  <c:y val="4.38596491228066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450-4DB6-BCA3-F30FBB15669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'PAPER I CARTRÓ'!$C$4:$N$4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'PAPER I CARTRÓ'!$C$45:$N$45</c:f>
              <c:numCache>
                <c:formatCode>#,##0</c:formatCode>
                <c:ptCount val="12"/>
                <c:pt idx="0">
                  <c:v>342181.04000000004</c:v>
                </c:pt>
                <c:pt idx="1">
                  <c:v>284040.01999999996</c:v>
                </c:pt>
                <c:pt idx="2">
                  <c:v>318694.52000000008</c:v>
                </c:pt>
                <c:pt idx="3">
                  <c:v>296363.26000000007</c:v>
                </c:pt>
                <c:pt idx="4">
                  <c:v>336481.99999999988</c:v>
                </c:pt>
                <c:pt idx="5">
                  <c:v>356779.34</c:v>
                </c:pt>
                <c:pt idx="6">
                  <c:v>361579.29000000004</c:v>
                </c:pt>
                <c:pt idx="7">
                  <c:v>343950.86</c:v>
                </c:pt>
                <c:pt idx="8">
                  <c:v>356134.88</c:v>
                </c:pt>
                <c:pt idx="9">
                  <c:v>340958.14999999997</c:v>
                </c:pt>
                <c:pt idx="10">
                  <c:v>311939.98999999987</c:v>
                </c:pt>
                <c:pt idx="11">
                  <c:v>362659.97999999986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B450-4DB6-BCA3-F30FBB1566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54095872"/>
        <c:axId val="54097408"/>
        <c:axId val="0"/>
      </c:bar3DChart>
      <c:catAx>
        <c:axId val="54095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54097408"/>
        <c:crosses val="autoZero"/>
        <c:auto val="1"/>
        <c:lblAlgn val="ctr"/>
        <c:lblOffset val="100"/>
        <c:noMultiLvlLbl val="0"/>
      </c:catAx>
      <c:valAx>
        <c:axId val="54097408"/>
        <c:scaling>
          <c:orientation val="minMax"/>
          <c:min val="1000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5409587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egendEntry>
        <c:idx val="0"/>
        <c:txPr>
          <a:bodyPr/>
          <a:lstStyle/>
          <a:p>
            <a:pPr>
              <a:defRPr sz="1000" b="1" i="0" u="none" strike="noStrike" baseline="0">
                <a:solidFill>
                  <a:srgbClr val="FF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</c:legendEntry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377" l="0.70000000000000062" r="0.70000000000000062" t="0.75000000000000377" header="0.30000000000000032" footer="0.30000000000000032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400"/>
              <a:t>FORM 2016-2017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FORM!$B$46</c:f>
              <c:strCache>
                <c:ptCount val="1"/>
                <c:pt idx="0">
                  <c:v>TOTAL MENSUAL 2016</c:v>
                </c:pt>
              </c:strCache>
            </c:strRef>
          </c:tx>
          <c:spPr>
            <a:ln>
              <a:solidFill>
                <a:schemeClr val="accent6">
                  <a:lumMod val="60000"/>
                  <a:lumOff val="40000"/>
                </a:schemeClr>
              </a:solidFill>
            </a:ln>
          </c:spPr>
          <c:marker>
            <c:spPr>
              <a:solidFill>
                <a:schemeClr val="accent6">
                  <a:lumMod val="60000"/>
                  <a:lumOff val="40000"/>
                </a:schemeClr>
              </a:solidFill>
            </c:spPr>
          </c:marker>
          <c:dLbls>
            <c:dLbl>
              <c:idx val="1"/>
              <c:layout>
                <c:manualLayout>
                  <c:x val="-3.8314176245210752E-3"/>
                  <c:y val="3.09050880064967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935-4752-8008-42345B30DD8A}"/>
                </c:ext>
              </c:extLst>
            </c:dLbl>
            <c:dLbl>
              <c:idx val="2"/>
              <c:layout>
                <c:manualLayout>
                  <c:x val="-3.8314176245210752E-3"/>
                  <c:y val="1.76600502894267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935-4752-8008-42345B30DD8A}"/>
                </c:ext>
              </c:extLst>
            </c:dLbl>
            <c:dLbl>
              <c:idx val="3"/>
              <c:layout>
                <c:manualLayout>
                  <c:x val="-4.5274476513865311E-3"/>
                  <c:y val="-1.96656833824976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935-4752-8008-42345B30DD8A}"/>
                </c:ext>
              </c:extLst>
            </c:dLbl>
            <c:dLbl>
              <c:idx val="4"/>
              <c:layout>
                <c:manualLayout>
                  <c:x val="-8.9096248367935768E-3"/>
                  <c:y val="2.60862967350320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935-4752-8008-42345B30DD8A}"/>
                </c:ext>
              </c:extLst>
            </c:dLbl>
            <c:dLbl>
              <c:idx val="8"/>
              <c:layout>
                <c:manualLayout>
                  <c:x val="0"/>
                  <c:y val="1.1799410029498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935-4752-8008-42345B30DD8A}"/>
                </c:ext>
              </c:extLst>
            </c:dLbl>
            <c:dLbl>
              <c:idx val="9"/>
              <c:layout>
                <c:manualLayout>
                  <c:x val="-1.1318619128466341E-3"/>
                  <c:y val="-1.9665683382497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935-4752-8008-42345B30DD8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FORM!$C$46:$N$46</c:f>
              <c:numCache>
                <c:formatCode>#,##0</c:formatCode>
                <c:ptCount val="12"/>
                <c:pt idx="0">
                  <c:v>370340</c:v>
                </c:pt>
                <c:pt idx="1">
                  <c:v>352940</c:v>
                </c:pt>
                <c:pt idx="2">
                  <c:v>389039.99</c:v>
                </c:pt>
                <c:pt idx="3">
                  <c:v>449320.01</c:v>
                </c:pt>
                <c:pt idx="4">
                  <c:v>505499.99999999994</c:v>
                </c:pt>
                <c:pt idx="5">
                  <c:v>468620</c:v>
                </c:pt>
                <c:pt idx="6">
                  <c:v>461360</c:v>
                </c:pt>
                <c:pt idx="7">
                  <c:v>448059.99</c:v>
                </c:pt>
                <c:pt idx="8">
                  <c:v>420820</c:v>
                </c:pt>
                <c:pt idx="9">
                  <c:v>419040</c:v>
                </c:pt>
                <c:pt idx="10">
                  <c:v>414459.94</c:v>
                </c:pt>
                <c:pt idx="11">
                  <c:v>419750.01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6-0935-4752-8008-42345B30DD8A}"/>
            </c:ext>
          </c:extLst>
        </c:ser>
        <c:ser>
          <c:idx val="41"/>
          <c:order val="1"/>
          <c:tx>
            <c:strRef>
              <c:f>FORM!$B$1</c:f>
              <c:strCache>
                <c:ptCount val="1"/>
                <c:pt idx="0">
                  <c:v>ORGÀNICA - 2017</c:v>
                </c:pt>
              </c:strCache>
            </c:strRef>
          </c:tx>
          <c:spPr>
            <a:ln>
              <a:solidFill>
                <a:schemeClr val="accent6">
                  <a:lumMod val="50000"/>
                </a:schemeClr>
              </a:solidFill>
            </a:ln>
          </c:spPr>
          <c:marker>
            <c:spPr>
              <a:solidFill>
                <a:schemeClr val="accent6">
                  <a:lumMod val="50000"/>
                </a:schemeClr>
              </a:solidFill>
            </c:spPr>
          </c:marker>
          <c:dLbls>
            <c:dLbl>
              <c:idx val="0"/>
              <c:layout>
                <c:manualLayout>
                  <c:x val="0"/>
                  <c:y val="-4.4962190884937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935-4752-8008-42345B30DD8A}"/>
                </c:ext>
              </c:extLst>
            </c:dLbl>
            <c:dLbl>
              <c:idx val="1"/>
              <c:layout>
                <c:manualLayout>
                  <c:x val="-1.277139208173691E-3"/>
                  <c:y val="-2.64900754341400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935-4752-8008-42345B30DD8A}"/>
                </c:ext>
              </c:extLst>
            </c:dLbl>
            <c:dLbl>
              <c:idx val="2"/>
              <c:layout>
                <c:manualLayout>
                  <c:x val="-3.8313971364784842E-3"/>
                  <c:y val="3.69219334308875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935-4752-8008-42345B30DD8A}"/>
                </c:ext>
              </c:extLst>
            </c:dLbl>
            <c:dLbl>
              <c:idx val="4"/>
              <c:layout>
                <c:manualLayout>
                  <c:x val="0"/>
                  <c:y val="-2.75319567354966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935-4752-8008-42345B30DD8A}"/>
                </c:ext>
              </c:extLst>
            </c:dLbl>
            <c:dLbl>
              <c:idx val="5"/>
              <c:layout>
                <c:manualLayout>
                  <c:x val="0"/>
                  <c:y val="-3.14650934119960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935-4752-8008-42345B30DD8A}"/>
                </c:ext>
              </c:extLst>
            </c:dLbl>
            <c:dLbl>
              <c:idx val="6"/>
              <c:layout>
                <c:manualLayout>
                  <c:x val="-2.2637238256932772E-3"/>
                  <c:y val="-3.14650934119960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935-4752-8008-42345B30DD8A}"/>
                </c:ext>
              </c:extLst>
            </c:dLbl>
            <c:dLbl>
              <c:idx val="9"/>
              <c:layout>
                <c:manualLayout>
                  <c:x val="0"/>
                  <c:y val="2.75319567354966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935-4752-8008-42345B30DD8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FORM!$C$45:$N$45</c:f>
              <c:numCache>
                <c:formatCode>#,##0</c:formatCode>
                <c:ptCount val="12"/>
                <c:pt idx="0">
                  <c:v>375440.00000000006</c:v>
                </c:pt>
                <c:pt idx="1">
                  <c:v>429180</c:v>
                </c:pt>
                <c:pt idx="2">
                  <c:v>526579.5</c:v>
                </c:pt>
                <c:pt idx="3">
                  <c:v>523220</c:v>
                </c:pt>
                <c:pt idx="4">
                  <c:v>556680</c:v>
                </c:pt>
                <c:pt idx="5">
                  <c:v>530059.36</c:v>
                </c:pt>
                <c:pt idx="6">
                  <c:v>540060</c:v>
                </c:pt>
                <c:pt idx="7">
                  <c:v>490059.99999999994</c:v>
                </c:pt>
                <c:pt idx="8">
                  <c:v>470480</c:v>
                </c:pt>
                <c:pt idx="9">
                  <c:v>478960</c:v>
                </c:pt>
                <c:pt idx="10">
                  <c:v>456300</c:v>
                </c:pt>
                <c:pt idx="11">
                  <c:v>435505.00000000006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0935-4752-8008-42345B30DD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237632"/>
        <c:axId val="71239168"/>
      </c:lineChart>
      <c:catAx>
        <c:axId val="71237632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71239168"/>
        <c:crosses val="autoZero"/>
        <c:auto val="1"/>
        <c:lblAlgn val="ctr"/>
        <c:lblOffset val="100"/>
        <c:noMultiLvlLbl val="0"/>
      </c:catAx>
      <c:valAx>
        <c:axId val="71239168"/>
        <c:scaling>
          <c:orientation val="minMax"/>
          <c:min val="1000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71237632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1000" b="1" i="0" u="none" strike="noStrike" baseline="0">
                <a:solidFill>
                  <a:srgbClr val="FF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</c:legendEntry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400"/>
              <a:t>RMO  2016-2017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RMO!$B$46</c:f>
              <c:strCache>
                <c:ptCount val="1"/>
                <c:pt idx="0">
                  <c:v>TOTAL MENSUAL 2016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dLbl>
              <c:idx val="3"/>
              <c:layout>
                <c:manualLayout>
                  <c:x val="-6.837606837606839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D8E-4689-BCAB-C65AF82866AD}"/>
                </c:ext>
              </c:extLst>
            </c:dLbl>
            <c:dLbl>
              <c:idx val="4"/>
              <c:layout>
                <c:manualLayout>
                  <c:x val="-1.1946160576081801E-2"/>
                  <c:y val="-1.32450787401575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D8E-4689-BCAB-C65AF82866AD}"/>
                </c:ext>
              </c:extLst>
            </c:dLbl>
            <c:dLbl>
              <c:idx val="5"/>
              <c:layout>
                <c:manualLayout>
                  <c:x val="4.656661507055208E-3"/>
                  <c:y val="1.25000000000000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D8E-4689-BCAB-C65AF82866AD}"/>
                </c:ext>
              </c:extLst>
            </c:dLbl>
            <c:dLbl>
              <c:idx val="8"/>
              <c:layout>
                <c:manualLayout>
                  <c:x val="8.3569784832132331E-17"/>
                  <c:y val="-2.08333333333334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D8E-4689-BCAB-C65AF82866AD}"/>
                </c:ext>
              </c:extLst>
            </c:dLbl>
            <c:dLbl>
              <c:idx val="9"/>
              <c:layout>
                <c:manualLayout>
                  <c:x val="7.9772079772079032E-3"/>
                  <c:y val="-1.25000000000000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D8E-4689-BCAB-C65AF82866A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RMO!$C$4:$N$4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RMO!$C$46:$N$46</c:f>
              <c:numCache>
                <c:formatCode>#,##0</c:formatCode>
                <c:ptCount val="12"/>
                <c:pt idx="0">
                  <c:v>1134540</c:v>
                </c:pt>
                <c:pt idx="1">
                  <c:v>1119440</c:v>
                </c:pt>
                <c:pt idx="2">
                  <c:v>1153520</c:v>
                </c:pt>
                <c:pt idx="3">
                  <c:v>1200540</c:v>
                </c:pt>
                <c:pt idx="4">
                  <c:v>1276000</c:v>
                </c:pt>
                <c:pt idx="5">
                  <c:v>1270280</c:v>
                </c:pt>
                <c:pt idx="6">
                  <c:v>1249100</c:v>
                </c:pt>
                <c:pt idx="7">
                  <c:v>1274940</c:v>
                </c:pt>
                <c:pt idx="8">
                  <c:v>1182980</c:v>
                </c:pt>
                <c:pt idx="9">
                  <c:v>1229580</c:v>
                </c:pt>
                <c:pt idx="10">
                  <c:v>1123760</c:v>
                </c:pt>
                <c:pt idx="11">
                  <c:v>1149580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D8E-4689-BCAB-C65AF82866AD}"/>
            </c:ext>
          </c:extLst>
        </c:ser>
        <c:ser>
          <c:idx val="41"/>
          <c:order val="1"/>
          <c:tx>
            <c:strRef>
              <c:f>RMO!$B$45</c:f>
              <c:strCache>
                <c:ptCount val="1"/>
                <c:pt idx="0">
                  <c:v>TOTAL MENSUAL 2017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1356708616551197E-2"/>
                  <c:y val="-1.32450787401575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D8E-4689-BCAB-C65AF82866AD}"/>
                </c:ext>
              </c:extLst>
            </c:dLbl>
            <c:dLbl>
              <c:idx val="2"/>
              <c:layout>
                <c:manualLayout>
                  <c:x val="-7.6628352490421452E-3"/>
                  <c:y val="-4.0470481061486397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D8E-4689-BCAB-C65AF82866AD}"/>
                </c:ext>
              </c:extLst>
            </c:dLbl>
            <c:dLbl>
              <c:idx val="3"/>
              <c:layout>
                <c:manualLayout>
                  <c:x val="9.1168091168091908E-3"/>
                  <c:y val="-3.3333333333333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D8E-4689-BCAB-C65AF82866AD}"/>
                </c:ext>
              </c:extLst>
            </c:dLbl>
            <c:dLbl>
              <c:idx val="4"/>
              <c:layout>
                <c:manualLayout>
                  <c:x val="7.662835249042145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D8E-4689-BCAB-C65AF82866AD}"/>
                </c:ext>
              </c:extLst>
            </c:dLbl>
            <c:dLbl>
              <c:idx val="5"/>
              <c:layout>
                <c:manualLayout>
                  <c:x val="0"/>
                  <c:y val="-2.91666666666666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D8E-4689-BCAB-C65AF82866AD}"/>
                </c:ext>
              </c:extLst>
            </c:dLbl>
            <c:dLbl>
              <c:idx val="7"/>
              <c:layout>
                <c:manualLayout>
                  <c:x val="1.8233618233618281E-2"/>
                  <c:y val="-4.16666666666670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D8E-4689-BCAB-C65AF82866AD}"/>
                </c:ext>
              </c:extLst>
            </c:dLbl>
            <c:dLbl>
              <c:idx val="8"/>
              <c:layout>
                <c:manualLayout>
                  <c:x val="1.253561253561261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D8E-4689-BCAB-C65AF82866AD}"/>
                </c:ext>
              </c:extLst>
            </c:dLbl>
            <c:dLbl>
              <c:idx val="9"/>
              <c:layout>
                <c:manualLayout>
                  <c:x val="2.73504273504273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D8E-4689-BCAB-C65AF82866AD}"/>
                </c:ext>
              </c:extLst>
            </c:dLbl>
            <c:dLbl>
              <c:idx val="11"/>
              <c:layout>
                <c:manualLayout>
                  <c:x val="2.051282051282051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D8E-4689-BCAB-C65AF82866A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RMO!$C$4:$N$4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RMO!$C$45:$N$45</c:f>
              <c:numCache>
                <c:formatCode>#,##0</c:formatCode>
                <c:ptCount val="12"/>
                <c:pt idx="0">
                  <c:v>1145400</c:v>
                </c:pt>
                <c:pt idx="1">
                  <c:v>1152059</c:v>
                </c:pt>
                <c:pt idx="2">
                  <c:v>1346220</c:v>
                </c:pt>
                <c:pt idx="3">
                  <c:v>1301060</c:v>
                </c:pt>
                <c:pt idx="4">
                  <c:v>1422680</c:v>
                </c:pt>
                <c:pt idx="5">
                  <c:v>1347480</c:v>
                </c:pt>
                <c:pt idx="6">
                  <c:v>1438600</c:v>
                </c:pt>
                <c:pt idx="7">
                  <c:v>1317630</c:v>
                </c:pt>
                <c:pt idx="8">
                  <c:v>1332640</c:v>
                </c:pt>
                <c:pt idx="9">
                  <c:v>1303060</c:v>
                </c:pt>
                <c:pt idx="10">
                  <c:v>1248300</c:v>
                </c:pt>
                <c:pt idx="11">
                  <c:v>1281600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3D8E-4689-BCAB-C65AF82866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57177216"/>
        <c:axId val="57178752"/>
        <c:axId val="0"/>
      </c:bar3DChart>
      <c:catAx>
        <c:axId val="57177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57178752"/>
        <c:crosses val="autoZero"/>
        <c:auto val="1"/>
        <c:lblAlgn val="ctr"/>
        <c:lblOffset val="100"/>
        <c:noMultiLvlLbl val="0"/>
      </c:catAx>
      <c:valAx>
        <c:axId val="57178752"/>
        <c:scaling>
          <c:orientation val="minMax"/>
          <c:min val="1000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5717721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egendEntry>
        <c:idx val="0"/>
        <c:txPr>
          <a:bodyPr/>
          <a:lstStyle/>
          <a:p>
            <a:pPr>
              <a:defRPr sz="1000" b="1" i="0" u="none" strike="noStrike" baseline="0">
                <a:solidFill>
                  <a:srgbClr val="FF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</c:legendEntry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4803149606299446" l="0.70866141732283738" r="0.70866141732283738" t="0.74803149606299446" header="0.31496062992126211" footer="0.31496062992126211"/>
    <c:pageSetup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400"/>
              <a:t>RMO  2016-2017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RMO!$B$46</c:f>
              <c:strCache>
                <c:ptCount val="1"/>
                <c:pt idx="0">
                  <c:v>TOTAL MENSUAL 2016</c:v>
                </c:pt>
              </c:strCache>
            </c:strRef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pPr>
              <a:solidFill>
                <a:schemeClr val="bg1">
                  <a:lumMod val="50000"/>
                </a:schemeClr>
              </a:solidFill>
            </c:spPr>
          </c:marker>
          <c:dLbls>
            <c:dLbl>
              <c:idx val="0"/>
              <c:layout>
                <c:manualLayout>
                  <c:x val="-5.7028799543769734E-3"/>
                  <c:y val="-2.50000000000000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1C0-4646-AB12-821169005DCA}"/>
                </c:ext>
              </c:extLst>
            </c:dLbl>
            <c:dLbl>
              <c:idx val="3"/>
              <c:layout>
                <c:manualLayout>
                  <c:x val="-1.1405759908753985E-3"/>
                  <c:y val="2.50000000000000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1C0-4646-AB12-821169005DCA}"/>
                </c:ext>
              </c:extLst>
            </c:dLbl>
            <c:dLbl>
              <c:idx val="4"/>
              <c:layout>
                <c:manualLayout>
                  <c:x val="-5.1085568326947684E-3"/>
                  <c:y val="-1.32450377170700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1C0-4646-AB12-821169005DCA}"/>
                </c:ext>
              </c:extLst>
            </c:dLbl>
            <c:dLbl>
              <c:idx val="5"/>
              <c:layout>
                <c:manualLayout>
                  <c:x val="1.1494252873563218E-2"/>
                  <c:y val="4.0470481061486483E-1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1C0-4646-AB12-821169005DCA}"/>
                </c:ext>
              </c:extLst>
            </c:dLbl>
            <c:dLbl>
              <c:idx val="7"/>
              <c:layout>
                <c:manualLayout>
                  <c:x val="8.36412730997393E-17"/>
                  <c:y val="-1.66666666666667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1C0-4646-AB12-821169005DCA}"/>
                </c:ext>
              </c:extLst>
            </c:dLbl>
            <c:dLbl>
              <c:idx val="9"/>
              <c:layout>
                <c:manualLayout>
                  <c:x val="0"/>
                  <c:y val="3.75000000000000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1C0-4646-AB12-821169005DCA}"/>
                </c:ext>
              </c:extLst>
            </c:dLbl>
            <c:dLbl>
              <c:idx val="10"/>
              <c:layout>
                <c:manualLayout>
                  <c:x val="0"/>
                  <c:y val="-3.3333333333333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1C0-4646-AB12-821169005DC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RMO!$C$4:$N$4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RMO!$C$46:$N$46</c:f>
              <c:numCache>
                <c:formatCode>#,##0</c:formatCode>
                <c:ptCount val="12"/>
                <c:pt idx="0">
                  <c:v>1134540</c:v>
                </c:pt>
                <c:pt idx="1">
                  <c:v>1119440</c:v>
                </c:pt>
                <c:pt idx="2">
                  <c:v>1153520</c:v>
                </c:pt>
                <c:pt idx="3">
                  <c:v>1200540</c:v>
                </c:pt>
                <c:pt idx="4">
                  <c:v>1276000</c:v>
                </c:pt>
                <c:pt idx="5">
                  <c:v>1270280</c:v>
                </c:pt>
                <c:pt idx="6">
                  <c:v>1249100</c:v>
                </c:pt>
                <c:pt idx="7">
                  <c:v>1274940</c:v>
                </c:pt>
                <c:pt idx="8">
                  <c:v>1182980</c:v>
                </c:pt>
                <c:pt idx="9">
                  <c:v>1229580</c:v>
                </c:pt>
                <c:pt idx="10">
                  <c:v>1123760</c:v>
                </c:pt>
                <c:pt idx="11">
                  <c:v>1149580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1C0-4646-AB12-821169005DCA}"/>
            </c:ext>
          </c:extLst>
        </c:ser>
        <c:ser>
          <c:idx val="41"/>
          <c:order val="1"/>
          <c:tx>
            <c:strRef>
              <c:f>RMO!$B$1</c:f>
              <c:strCache>
                <c:ptCount val="1"/>
                <c:pt idx="0">
                  <c:v>RMO - 2017</c:v>
                </c:pt>
              </c:strCache>
            </c:strRef>
          </c:tx>
          <c:spPr>
            <a:ln>
              <a:solidFill>
                <a:schemeClr val="bg1">
                  <a:lumMod val="75000"/>
                </a:schemeClr>
              </a:solidFill>
            </a:ln>
          </c:spPr>
          <c:marker>
            <c:spPr>
              <a:solidFill>
                <a:schemeClr val="bg1">
                  <a:lumMod val="75000"/>
                </a:schemeClr>
              </a:solidFill>
            </c:spPr>
          </c:marker>
          <c:dLbls>
            <c:dLbl>
              <c:idx val="0"/>
              <c:layout>
                <c:manualLayout>
                  <c:x val="6.7954080590225787E-3"/>
                  <c:y val="-5.07450787401574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1C0-4646-AB12-821169005DCA}"/>
                </c:ext>
              </c:extLst>
            </c:dLbl>
            <c:dLbl>
              <c:idx val="2"/>
              <c:layout>
                <c:manualLayout>
                  <c:x val="-7.6628352490421452E-3"/>
                  <c:y val="-4.0470481061486483E-1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1C0-4646-AB12-821169005DCA}"/>
                </c:ext>
              </c:extLst>
            </c:dLbl>
            <c:dLbl>
              <c:idx val="3"/>
              <c:layout>
                <c:manualLayout>
                  <c:x val="-1.4827487881380101E-2"/>
                  <c:y val="-4.1666666666666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1C0-4646-AB12-821169005DCA}"/>
                </c:ext>
              </c:extLst>
            </c:dLbl>
            <c:dLbl>
              <c:idx val="4"/>
              <c:layout>
                <c:manualLayout>
                  <c:x val="4.2411465033936994E-3"/>
                  <c:y val="-4.16666666666666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1C0-4646-AB12-821169005DCA}"/>
                </c:ext>
              </c:extLst>
            </c:dLbl>
            <c:dLbl>
              <c:idx val="5"/>
              <c:layout>
                <c:manualLayout>
                  <c:x val="-3.3416875522138691E-3"/>
                  <c:y val="0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1C0-4646-AB12-821169005DCA}"/>
                </c:ext>
              </c:extLst>
            </c:dLbl>
            <c:dLbl>
              <c:idx val="8"/>
              <c:layout>
                <c:manualLayout>
                  <c:x val="1.1405759908753985E-3"/>
                  <c:y val="4.16666666666666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1C0-4646-AB12-821169005DCA}"/>
                </c:ext>
              </c:extLst>
            </c:dLbl>
            <c:dLbl>
              <c:idx val="9"/>
              <c:layout>
                <c:manualLayout>
                  <c:x val="1.1405759908753985E-3"/>
                  <c:y val="2.50000000000000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41C0-4646-AB12-821169005DC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RMO!$C$4:$N$4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RMO!$C$45:$N$45</c:f>
              <c:numCache>
                <c:formatCode>#,##0</c:formatCode>
                <c:ptCount val="12"/>
                <c:pt idx="0">
                  <c:v>1145400</c:v>
                </c:pt>
                <c:pt idx="1">
                  <c:v>1152059</c:v>
                </c:pt>
                <c:pt idx="2">
                  <c:v>1346220</c:v>
                </c:pt>
                <c:pt idx="3">
                  <c:v>1301060</c:v>
                </c:pt>
                <c:pt idx="4">
                  <c:v>1422680</c:v>
                </c:pt>
                <c:pt idx="5">
                  <c:v>1347480</c:v>
                </c:pt>
                <c:pt idx="6">
                  <c:v>1438600</c:v>
                </c:pt>
                <c:pt idx="7">
                  <c:v>1317630</c:v>
                </c:pt>
                <c:pt idx="8">
                  <c:v>1332640</c:v>
                </c:pt>
                <c:pt idx="9">
                  <c:v>1303060</c:v>
                </c:pt>
                <c:pt idx="10">
                  <c:v>1248300</c:v>
                </c:pt>
                <c:pt idx="11">
                  <c:v>1281600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41C0-4646-AB12-821169005D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323904"/>
        <c:axId val="57325440"/>
      </c:lineChart>
      <c:catAx>
        <c:axId val="57323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57325440"/>
        <c:crosses val="autoZero"/>
        <c:auto val="1"/>
        <c:lblAlgn val="ctr"/>
        <c:lblOffset val="100"/>
        <c:noMultiLvlLbl val="0"/>
      </c:catAx>
      <c:valAx>
        <c:axId val="57325440"/>
        <c:scaling>
          <c:orientation val="minMax"/>
          <c:min val="1000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57323904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1000" b="1" i="0" u="none" strike="noStrike" baseline="0">
                <a:solidFill>
                  <a:srgbClr val="FF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</c:legendEntry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466" l="0.70000000000000062" r="0.70000000000000062" t="0.7500000000000046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400"/>
              <a:t>Paper i Cartró 2016-2017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'PAPER I CARTRÓ'!$B$46</c:f>
              <c:strCache>
                <c:ptCount val="1"/>
                <c:pt idx="0">
                  <c:v>TOTAL MENSUAL 2016</c:v>
                </c:pt>
              </c:strCache>
            </c:strRef>
          </c:tx>
          <c:spPr>
            <a:ln>
              <a:solidFill>
                <a:schemeClr val="accent1">
                  <a:lumMod val="40000"/>
                  <a:lumOff val="60000"/>
                </a:schemeClr>
              </a:solidFill>
            </a:ln>
          </c:spPr>
          <c:marker>
            <c:spPr>
              <a:solidFill>
                <a:schemeClr val="accent1">
                  <a:lumMod val="40000"/>
                  <a:lumOff val="60000"/>
                </a:schemeClr>
              </a:solidFill>
            </c:spPr>
          </c:marker>
          <c:dLbls>
            <c:dLbl>
              <c:idx val="0"/>
              <c:layout>
                <c:manualLayout>
                  <c:x val="-1.9900497512437901E-2"/>
                  <c:y val="6.59340659340659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FDC-460F-8ABE-9C069FDBDC82}"/>
                </c:ext>
              </c:extLst>
            </c:dLbl>
            <c:dLbl>
              <c:idx val="1"/>
              <c:layout>
                <c:manualLayout>
                  <c:x val="0"/>
                  <c:y val="-7.3170738733506734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FDC-460F-8ABE-9C069FDBDC82}"/>
                </c:ext>
              </c:extLst>
            </c:dLbl>
            <c:dLbl>
              <c:idx val="3"/>
              <c:layout>
                <c:manualLayout>
                  <c:x val="-1.1049723756906128E-3"/>
                  <c:y val="-2.56097585567274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FDC-460F-8ABE-9C069FDBDC82}"/>
                </c:ext>
              </c:extLst>
            </c:dLbl>
            <c:dLbl>
              <c:idx val="5"/>
              <c:layout>
                <c:manualLayout>
                  <c:x val="3.3149171270718232E-3"/>
                  <c:y val="3.29268324300780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FDC-460F-8ABE-9C069FDBDC8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'PAPER I CARTRÓ'!$C$4:$N$4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'PAPER I CARTRÓ'!$C$46:$N$46</c:f>
              <c:numCache>
                <c:formatCode>#,##0</c:formatCode>
                <c:ptCount val="12"/>
                <c:pt idx="0">
                  <c:v>322400.04000000004</c:v>
                </c:pt>
                <c:pt idx="1">
                  <c:v>287900.01999999996</c:v>
                </c:pt>
                <c:pt idx="2">
                  <c:v>309989.58</c:v>
                </c:pt>
                <c:pt idx="3">
                  <c:v>305784.00000000006</c:v>
                </c:pt>
                <c:pt idx="4">
                  <c:v>316399.98</c:v>
                </c:pt>
                <c:pt idx="5">
                  <c:v>335629.99</c:v>
                </c:pt>
                <c:pt idx="6">
                  <c:v>339280</c:v>
                </c:pt>
                <c:pt idx="7">
                  <c:v>324380.00000000006</c:v>
                </c:pt>
                <c:pt idx="8">
                  <c:v>338359.11000000004</c:v>
                </c:pt>
                <c:pt idx="9">
                  <c:v>324979.98000000004</c:v>
                </c:pt>
                <c:pt idx="10">
                  <c:v>310529.02</c:v>
                </c:pt>
                <c:pt idx="11">
                  <c:v>363709.97000000003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FDC-460F-8ABE-9C069FDBDC82}"/>
            </c:ext>
          </c:extLst>
        </c:ser>
        <c:ser>
          <c:idx val="41"/>
          <c:order val="1"/>
          <c:tx>
            <c:strRef>
              <c:f>'PAPER I CARTRÓ'!$B$45</c:f>
              <c:strCache>
                <c:ptCount val="1"/>
                <c:pt idx="0">
                  <c:v>TOTAL MENSUAL 2017</c:v>
                </c:pt>
              </c:strCache>
            </c:strRef>
          </c:tx>
          <c:spPr>
            <a:ln>
              <a:solidFill>
                <a:schemeClr val="accent1">
                  <a:lumMod val="75000"/>
                </a:schemeClr>
              </a:solidFill>
            </a:ln>
          </c:spPr>
          <c:marker>
            <c:spPr>
              <a:solidFill>
                <a:schemeClr val="accent1">
                  <a:lumMod val="75000"/>
                </a:schemeClr>
              </a:solidFill>
            </c:spPr>
          </c:marker>
          <c:dLbls>
            <c:dLbl>
              <c:idx val="0"/>
              <c:layout>
                <c:manualLayout>
                  <c:x val="0"/>
                  <c:y val="-4.39560439560441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FDC-460F-8ABE-9C069FDBDC82}"/>
                </c:ext>
              </c:extLst>
            </c:dLbl>
            <c:dLbl>
              <c:idx val="1"/>
              <c:layout>
                <c:manualLayout>
                  <c:x val="0"/>
                  <c:y val="3.65853693667534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FDC-460F-8ABE-9C069FDBDC82}"/>
                </c:ext>
              </c:extLst>
            </c:dLbl>
            <c:dLbl>
              <c:idx val="2"/>
              <c:layout>
                <c:manualLayout>
                  <c:x val="0"/>
                  <c:y val="-4.02930402930403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FDC-460F-8ABE-9C069FDBDC82}"/>
                </c:ext>
              </c:extLst>
            </c:dLbl>
            <c:dLbl>
              <c:idx val="3"/>
              <c:layout>
                <c:manualLayout>
                  <c:x val="3.2667568156281605E-3"/>
                  <c:y val="4.02930402930403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FDC-460F-8ABE-9C069FDBDC82}"/>
                </c:ext>
              </c:extLst>
            </c:dLbl>
            <c:dLbl>
              <c:idx val="5"/>
              <c:layout>
                <c:manualLayout>
                  <c:x val="0"/>
                  <c:y val="-3.29670329670330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FDC-460F-8ABE-9C069FDBDC82}"/>
                </c:ext>
              </c:extLst>
            </c:dLbl>
            <c:dLbl>
              <c:idx val="6"/>
              <c:layout>
                <c:manualLayout>
                  <c:x val="-3.3179078196381826E-3"/>
                  <c:y val="-3.29670329670329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FDC-460F-8ABE-9C069FDBDC82}"/>
                </c:ext>
              </c:extLst>
            </c:dLbl>
            <c:dLbl>
              <c:idx val="9"/>
              <c:layout>
                <c:manualLayout>
                  <c:x val="-7.7390823659480744E-3"/>
                  <c:y val="-3.29670329670329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FDC-460F-8ABE-9C069FDBDC82}"/>
                </c:ext>
              </c:extLst>
            </c:dLbl>
            <c:dLbl>
              <c:idx val="11"/>
              <c:layout>
                <c:manualLayout>
                  <c:x val="-1.1059692732127274E-3"/>
                  <c:y val="-4.02930402930403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FDC-460F-8ABE-9C069FDBDC8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'PAPER I CARTRÓ'!$C$4:$N$4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'PAPER I CARTRÓ'!$C$45:$N$45</c:f>
              <c:numCache>
                <c:formatCode>#,##0</c:formatCode>
                <c:ptCount val="12"/>
                <c:pt idx="0">
                  <c:v>342181.04000000004</c:v>
                </c:pt>
                <c:pt idx="1">
                  <c:v>284040.01999999996</c:v>
                </c:pt>
                <c:pt idx="2">
                  <c:v>318694.52000000008</c:v>
                </c:pt>
                <c:pt idx="3">
                  <c:v>296363.26000000007</c:v>
                </c:pt>
                <c:pt idx="4">
                  <c:v>336481.99999999988</c:v>
                </c:pt>
                <c:pt idx="5">
                  <c:v>356779.34</c:v>
                </c:pt>
                <c:pt idx="6">
                  <c:v>361579.29000000004</c:v>
                </c:pt>
                <c:pt idx="7">
                  <c:v>343950.86</c:v>
                </c:pt>
                <c:pt idx="8">
                  <c:v>356134.88</c:v>
                </c:pt>
                <c:pt idx="9">
                  <c:v>340958.14999999997</c:v>
                </c:pt>
                <c:pt idx="10">
                  <c:v>311939.98999999987</c:v>
                </c:pt>
                <c:pt idx="11">
                  <c:v>362659.97999999986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BFDC-460F-8ABE-9C069FDBDC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127616"/>
        <c:axId val="54130176"/>
      </c:lineChart>
      <c:catAx>
        <c:axId val="54127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54130176"/>
        <c:crosses val="autoZero"/>
        <c:auto val="1"/>
        <c:lblAlgn val="ctr"/>
        <c:lblOffset val="100"/>
        <c:noMultiLvlLbl val="0"/>
      </c:catAx>
      <c:valAx>
        <c:axId val="54130176"/>
        <c:scaling>
          <c:orientation val="minMax"/>
          <c:min val="1000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54127616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1000" b="1" i="0" u="none" strike="noStrike" baseline="0">
                <a:solidFill>
                  <a:srgbClr val="FF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</c:legendEntry>
      <c:layout>
        <c:manualLayout>
          <c:xMode val="edge"/>
          <c:yMode val="edge"/>
          <c:x val="0.36062830476822488"/>
          <c:y val="0.89423033659254136"/>
          <c:w val="0.27874339046355023"/>
          <c:h val="6.1813619451414725E-2"/>
        </c:manualLayout>
      </c:layout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a-ES"/>
              <a:t>Porta a porta P/C 2016-2017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'PAPER I CARTRÓ PORTA A PORTA'!$B$46</c:f>
              <c:strCache>
                <c:ptCount val="1"/>
                <c:pt idx="0">
                  <c:v>TOTAL MENSUAL 2016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'PAPER I CARTRÓ PORTA A PORTA'!$C$4:$N$4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'PAPER I CARTRÓ PORTA A PORTA'!$C$46:$N$46</c:f>
              <c:numCache>
                <c:formatCode>#,##0</c:formatCode>
                <c:ptCount val="12"/>
                <c:pt idx="0">
                  <c:v>69346.84</c:v>
                </c:pt>
                <c:pt idx="1">
                  <c:v>66658.75</c:v>
                </c:pt>
                <c:pt idx="2">
                  <c:v>65655.070000000007</c:v>
                </c:pt>
                <c:pt idx="3">
                  <c:v>65612.800000000003</c:v>
                </c:pt>
                <c:pt idx="4">
                  <c:v>66735.39</c:v>
                </c:pt>
                <c:pt idx="5">
                  <c:v>74976.850000000006</c:v>
                </c:pt>
                <c:pt idx="6">
                  <c:v>74114.47</c:v>
                </c:pt>
                <c:pt idx="7">
                  <c:v>52179.54</c:v>
                </c:pt>
                <c:pt idx="8">
                  <c:v>75433.67</c:v>
                </c:pt>
                <c:pt idx="9">
                  <c:v>68203.14</c:v>
                </c:pt>
                <c:pt idx="10">
                  <c:v>65021</c:v>
                </c:pt>
                <c:pt idx="11">
                  <c:v>69350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FC-448C-8A10-F0F18C10A256}"/>
            </c:ext>
          </c:extLst>
        </c:ser>
        <c:ser>
          <c:idx val="41"/>
          <c:order val="1"/>
          <c:tx>
            <c:strRef>
              <c:f>'PAPER I CARTRÓ PORTA A PORTA'!$B$1</c:f>
              <c:strCache>
                <c:ptCount val="1"/>
                <c:pt idx="0">
                  <c:v>PORTA A PORTA PAPER I CARTRÓ 2017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8.9399744572158362E-3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BFC-448C-8A10-F0F18C10A256}"/>
                </c:ext>
              </c:extLst>
            </c:dLbl>
            <c:dLbl>
              <c:idx val="1"/>
              <c:layout>
                <c:manualLayout>
                  <c:x val="8.9399744572158362E-3"/>
                  <c:y val="-4.4150125723566684E-3"/>
                </c:manualLayout>
              </c:layout>
              <c:spPr/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BFC-448C-8A10-F0F18C10A256}"/>
                </c:ext>
              </c:extLst>
            </c:dLbl>
            <c:dLbl>
              <c:idx val="2"/>
              <c:layout>
                <c:manualLayout>
                  <c:x val="7.6628352490421452E-3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BFC-448C-8A10-F0F18C10A256}"/>
                </c:ext>
              </c:extLst>
            </c:dLbl>
            <c:dLbl>
              <c:idx val="3"/>
              <c:layout>
                <c:manualLayout>
                  <c:x val="7.6628352490421452E-3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BFC-448C-8A10-F0F18C10A256}"/>
                </c:ext>
              </c:extLst>
            </c:dLbl>
            <c:dLbl>
              <c:idx val="4"/>
              <c:layout>
                <c:manualLayout>
                  <c:x val="8.9399744572157894E-3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BFC-448C-8A10-F0F18C10A256}"/>
                </c:ext>
              </c:extLst>
            </c:dLbl>
            <c:dLbl>
              <c:idx val="5"/>
              <c:layout>
                <c:manualLayout>
                  <c:x val="1.5325670498084306E-2"/>
                  <c:y val="-4.4150125723566684E-3"/>
                </c:manualLayout>
              </c:layout>
              <c:spPr/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BFC-448C-8A10-F0F18C10A256}"/>
                </c:ext>
              </c:extLst>
            </c:dLbl>
            <c:dLbl>
              <c:idx val="6"/>
              <c:layout>
                <c:manualLayout>
                  <c:x val="2.0547945205479451E-2"/>
                  <c:y val="-4.1536863966770508E-3"/>
                </c:manualLayout>
              </c:layout>
              <c:spPr/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BFC-448C-8A10-F0F18C10A256}"/>
                </c:ext>
              </c:extLst>
            </c:dLbl>
            <c:dLbl>
              <c:idx val="7"/>
              <c:layout>
                <c:manualLayout>
                  <c:x val="1.0273972602739725E-2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BFC-448C-8A10-F0F18C10A256}"/>
                </c:ext>
              </c:extLst>
            </c:dLbl>
            <c:dLbl>
              <c:idx val="8"/>
              <c:layout>
                <c:manualLayout>
                  <c:x val="1.3698630136986301E-2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BFC-448C-8A10-F0F18C10A256}"/>
                </c:ext>
              </c:extLst>
            </c:dLbl>
            <c:dLbl>
              <c:idx val="9"/>
              <c:layout>
                <c:manualLayout>
                  <c:x val="1.0273972602739725E-2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BFC-448C-8A10-F0F18C10A256}"/>
                </c:ext>
              </c:extLst>
            </c:dLbl>
            <c:dLbl>
              <c:idx val="10"/>
              <c:layout>
                <c:manualLayout>
                  <c:x val="9.1324200913242004E-3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BFC-448C-8A10-F0F18C10A256}"/>
                </c:ext>
              </c:extLst>
            </c:dLbl>
            <c:dLbl>
              <c:idx val="11"/>
              <c:layout>
                <c:manualLayout>
                  <c:x val="1.3698630136986301E-2"/>
                  <c:y val="-4.1536863966770508E-3"/>
                </c:manualLayout>
              </c:layout>
              <c:spPr/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BFC-448C-8A10-F0F18C10A256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'PAPER I CARTRÓ PORTA A PORTA'!$C$4:$N$4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'PAPER I CARTRÓ PORTA A PORTA'!$C$45:$N$45</c:f>
              <c:numCache>
                <c:formatCode>#,##0</c:formatCode>
                <c:ptCount val="12"/>
                <c:pt idx="0">
                  <c:v>70400</c:v>
                </c:pt>
                <c:pt idx="1">
                  <c:v>68090</c:v>
                </c:pt>
                <c:pt idx="2">
                  <c:v>86335.45</c:v>
                </c:pt>
                <c:pt idx="3">
                  <c:v>70366.320000000007</c:v>
                </c:pt>
                <c:pt idx="4">
                  <c:v>83200</c:v>
                </c:pt>
                <c:pt idx="5">
                  <c:v>92020</c:v>
                </c:pt>
                <c:pt idx="6">
                  <c:v>81020</c:v>
                </c:pt>
                <c:pt idx="7">
                  <c:v>70339</c:v>
                </c:pt>
                <c:pt idx="8">
                  <c:v>83745.14</c:v>
                </c:pt>
                <c:pt idx="9">
                  <c:v>78831.820000000007</c:v>
                </c:pt>
                <c:pt idx="10">
                  <c:v>77000</c:v>
                </c:pt>
                <c:pt idx="11">
                  <c:v>80799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1BFC-448C-8A10-F0F18C10A2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673143871"/>
        <c:axId val="1"/>
        <c:axId val="0"/>
      </c:bar3DChart>
      <c:catAx>
        <c:axId val="6731438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250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673143871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egendEntry>
        <c:idx val="0"/>
        <c:txPr>
          <a:bodyPr/>
          <a:lstStyle/>
          <a:p>
            <a:pPr>
              <a:defRPr sz="1000" b="1" i="0" u="none" strike="noStrike" baseline="0">
                <a:solidFill>
                  <a:srgbClr val="FF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</c:legendEntry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a-ES"/>
              <a:t>Porta a porta P/C  2016-2017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'PAPER I CARTRÓ PORTA A PORTA'!$B$46</c:f>
              <c:strCache>
                <c:ptCount val="1"/>
                <c:pt idx="0">
                  <c:v>TOTAL MENSUAL 2016</c:v>
                </c:pt>
              </c:strCache>
            </c:strRef>
          </c:tx>
          <c:dLbls>
            <c:dLbl>
              <c:idx val="2"/>
              <c:layout>
                <c:manualLayout>
                  <c:x val="3.4275921165381321E-3"/>
                  <c:y val="2.6291079812206571E-2"/>
                </c:manualLayout>
              </c:layout>
              <c:spPr/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0A7-459B-9B41-9F2997A5B8E4}"/>
                </c:ext>
              </c:extLst>
            </c:dLbl>
            <c:dLbl>
              <c:idx val="3"/>
              <c:layout>
                <c:manualLayout>
                  <c:x val="-3.4275921165380901E-3"/>
                  <c:y val="3.0046948356807511E-2"/>
                </c:manualLayout>
              </c:layout>
              <c:spPr/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0A7-459B-9B41-9F2997A5B8E4}"/>
                </c:ext>
              </c:extLst>
            </c:dLbl>
            <c:dLbl>
              <c:idx val="6"/>
              <c:layout>
                <c:manualLayout>
                  <c:x val="0"/>
                  <c:y val="1.877934272300473E-2"/>
                </c:manualLayout>
              </c:layout>
              <c:spPr/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0A7-459B-9B41-9F2997A5B8E4}"/>
                </c:ext>
              </c:extLst>
            </c:dLbl>
            <c:dLbl>
              <c:idx val="8"/>
              <c:layout>
                <c:manualLayout>
                  <c:x val="0"/>
                  <c:y val="-1.1267605633802818E-2"/>
                </c:manualLayout>
              </c:layout>
              <c:spPr/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0A7-459B-9B41-9F2997A5B8E4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'PAPER I CARTRÓ PORTA A PORTA'!$C$4:$N$4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'PAPER I CARTRÓ PORTA A PORTA'!$C$46:$N$46</c:f>
              <c:numCache>
                <c:formatCode>#,##0</c:formatCode>
                <c:ptCount val="12"/>
                <c:pt idx="0">
                  <c:v>69346.84</c:v>
                </c:pt>
                <c:pt idx="1">
                  <c:v>66658.75</c:v>
                </c:pt>
                <c:pt idx="2">
                  <c:v>65655.070000000007</c:v>
                </c:pt>
                <c:pt idx="3">
                  <c:v>65612.800000000003</c:v>
                </c:pt>
                <c:pt idx="4">
                  <c:v>66735.39</c:v>
                </c:pt>
                <c:pt idx="5">
                  <c:v>74976.850000000006</c:v>
                </c:pt>
                <c:pt idx="6">
                  <c:v>74114.47</c:v>
                </c:pt>
                <c:pt idx="7">
                  <c:v>52179.54</c:v>
                </c:pt>
                <c:pt idx="8">
                  <c:v>75433.67</c:v>
                </c:pt>
                <c:pt idx="9">
                  <c:v>68203.14</c:v>
                </c:pt>
                <c:pt idx="10">
                  <c:v>65021</c:v>
                </c:pt>
                <c:pt idx="11">
                  <c:v>69350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0A7-459B-9B41-9F2997A5B8E4}"/>
            </c:ext>
          </c:extLst>
        </c:ser>
        <c:ser>
          <c:idx val="41"/>
          <c:order val="1"/>
          <c:tx>
            <c:strRef>
              <c:f>'PAPER I CARTRÓ PORTA A PORTA'!$B$1</c:f>
              <c:strCache>
                <c:ptCount val="1"/>
                <c:pt idx="0">
                  <c:v>PORTA A PORTA PAPER I CARTRÓ 2017</c:v>
                </c:pt>
              </c:strCache>
            </c:strRef>
          </c:tx>
          <c:spPr>
            <a:ln>
              <a:solidFill>
                <a:schemeClr val="accent1">
                  <a:lumMod val="60000"/>
                  <a:lumOff val="40000"/>
                </a:schemeClr>
              </a:solidFill>
            </a:ln>
          </c:spPr>
          <c:marker>
            <c:spPr>
              <a:solidFill>
                <a:schemeClr val="accent1">
                  <a:lumMod val="60000"/>
                  <a:lumOff val="40000"/>
                </a:schemeClr>
              </a:solidFill>
            </c:spPr>
          </c:marker>
          <c:dLbls>
            <c:dLbl>
              <c:idx val="0"/>
              <c:layout>
                <c:manualLayout>
                  <c:x val="8.939987899970088E-3"/>
                  <c:y val="-2.6291079812206571E-2"/>
                </c:manualLayout>
              </c:layout>
              <c:spPr/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0A7-459B-9B41-9F2997A5B8E4}"/>
                </c:ext>
              </c:extLst>
            </c:dLbl>
            <c:dLbl>
              <c:idx val="1"/>
              <c:layout>
                <c:manualLayout>
                  <c:x val="8.939987899970088E-3"/>
                  <c:y val="4.0655354700380765E-2"/>
                </c:manualLayout>
              </c:layout>
              <c:spPr/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0A7-459B-9B41-9F2997A5B8E4}"/>
                </c:ext>
              </c:extLst>
            </c:dLbl>
            <c:dLbl>
              <c:idx val="2"/>
              <c:layout>
                <c:manualLayout>
                  <c:x val="7.6628352490421452E-3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0A7-459B-9B41-9F2997A5B8E4}"/>
                </c:ext>
              </c:extLst>
            </c:dLbl>
            <c:dLbl>
              <c:idx val="3"/>
              <c:layout>
                <c:manualLayout>
                  <c:x val="7.6628352490421452E-3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0A7-459B-9B41-9F2997A5B8E4}"/>
                </c:ext>
              </c:extLst>
            </c:dLbl>
            <c:dLbl>
              <c:idx val="4"/>
              <c:layout>
                <c:manualLayout>
                  <c:x val="8.9399744572157894E-3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0A7-459B-9B41-9F2997A5B8E4}"/>
                </c:ext>
              </c:extLst>
            </c:dLbl>
            <c:dLbl>
              <c:idx val="5"/>
              <c:layout>
                <c:manualLayout>
                  <c:x val="-1.8123055954766579E-3"/>
                  <c:y val="-1.9438542013234261E-2"/>
                </c:manualLayout>
              </c:layout>
              <c:spPr/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0A7-459B-9B41-9F2997A5B8E4}"/>
                </c:ext>
              </c:extLst>
            </c:dLbl>
            <c:dLbl>
              <c:idx val="7"/>
              <c:layout>
                <c:manualLayout>
                  <c:x val="2.2850614110253376E-3"/>
                  <c:y val="-3.3802816901408447E-2"/>
                </c:manualLayout>
              </c:layout>
              <c:spPr/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0A7-459B-9B41-9F2997A5B8E4}"/>
                </c:ext>
              </c:extLst>
            </c:dLbl>
            <c:dLbl>
              <c:idx val="8"/>
              <c:layout>
                <c:manualLayout>
                  <c:x val="0"/>
                  <c:y val="-1.8779342723004695E-2"/>
                </c:manualLayout>
              </c:layout>
              <c:spPr/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0A7-459B-9B41-9F2997A5B8E4}"/>
                </c:ext>
              </c:extLst>
            </c:dLbl>
            <c:dLbl>
              <c:idx val="9"/>
              <c:layout>
                <c:manualLayout>
                  <c:x val="0"/>
                  <c:y val="2.2535211267605635E-2"/>
                </c:manualLayout>
              </c:layout>
              <c:spPr/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0A7-459B-9B41-9F2997A5B8E4}"/>
                </c:ext>
              </c:extLst>
            </c:dLbl>
            <c:dLbl>
              <c:idx val="10"/>
              <c:layout>
                <c:manualLayout>
                  <c:x val="-2.2850614110254213E-3"/>
                  <c:y val="-1.1267605633802818E-2"/>
                </c:manualLayout>
              </c:layout>
              <c:spPr/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0A7-459B-9B41-9F2997A5B8E4}"/>
                </c:ext>
              </c:extLst>
            </c:dLbl>
            <c:dLbl>
              <c:idx val="11"/>
              <c:layout>
                <c:manualLayout>
                  <c:x val="2.2850614110254213E-3"/>
                  <c:y val="5.6338028169014051E-2"/>
                </c:manualLayout>
              </c:layout>
              <c:spPr/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0A7-459B-9B41-9F2997A5B8E4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'PAPER I CARTRÓ PORTA A PORTA'!$C$4:$N$4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'PAPER I CARTRÓ PORTA A PORTA'!$C$45:$N$45</c:f>
              <c:numCache>
                <c:formatCode>#,##0</c:formatCode>
                <c:ptCount val="12"/>
                <c:pt idx="0">
                  <c:v>70400</c:v>
                </c:pt>
                <c:pt idx="1">
                  <c:v>68090</c:v>
                </c:pt>
                <c:pt idx="2">
                  <c:v>86335.45</c:v>
                </c:pt>
                <c:pt idx="3">
                  <c:v>70366.320000000007</c:v>
                </c:pt>
                <c:pt idx="4">
                  <c:v>83200</c:v>
                </c:pt>
                <c:pt idx="5">
                  <c:v>92020</c:v>
                </c:pt>
                <c:pt idx="6">
                  <c:v>81020</c:v>
                </c:pt>
                <c:pt idx="7">
                  <c:v>70339</c:v>
                </c:pt>
                <c:pt idx="8">
                  <c:v>83745.14</c:v>
                </c:pt>
                <c:pt idx="9">
                  <c:v>78831.820000000007</c:v>
                </c:pt>
                <c:pt idx="10">
                  <c:v>77000</c:v>
                </c:pt>
                <c:pt idx="11">
                  <c:v>80799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D0A7-459B-9B41-9F2997A5B8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150111"/>
        <c:axId val="1"/>
      </c:lineChart>
      <c:catAx>
        <c:axId val="6731501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250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673150111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1000" b="1" i="0" u="none" strike="noStrike" baseline="0">
                <a:solidFill>
                  <a:srgbClr val="FF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</c:legendEntry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59055118110236227" l="0.55118110236220474" r="0.35433070866141736" t="0.46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400"/>
              <a:t>Envasos 2016-2017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2796692025980654E-2"/>
          <c:y val="0.18745173918106692"/>
          <c:w val="0.93528306523453097"/>
          <c:h val="0.6071577400947756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ENVASOS!$B$46</c:f>
              <c:strCache>
                <c:ptCount val="1"/>
                <c:pt idx="0">
                  <c:v>TOTAL MENSUAL 2016</c:v>
                </c:pt>
              </c:strCache>
            </c:strRef>
          </c:tx>
          <c:spPr>
            <a:solidFill>
              <a:srgbClr val="BC8F00"/>
            </a:solidFill>
          </c:spPr>
          <c:invertIfNegative val="0"/>
          <c:dLbls>
            <c:dLbl>
              <c:idx val="4"/>
              <c:layout>
                <c:manualLayout>
                  <c:x val="1.2771006363930541E-3"/>
                  <c:y val="-2.63596230799018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ED3-4D1A-8009-1CCE23C2F5A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ENVASOS!$C$4:$N$4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ENVASOS!$C$46:$N$46</c:f>
              <c:numCache>
                <c:formatCode>#,##0</c:formatCode>
                <c:ptCount val="12"/>
                <c:pt idx="0">
                  <c:v>399961.81999999995</c:v>
                </c:pt>
                <c:pt idx="1">
                  <c:v>393197.91000000015</c:v>
                </c:pt>
                <c:pt idx="2">
                  <c:v>412425.0900000002</c:v>
                </c:pt>
                <c:pt idx="3">
                  <c:v>409753.00999999983</c:v>
                </c:pt>
                <c:pt idx="4">
                  <c:v>432015.51</c:v>
                </c:pt>
                <c:pt idx="5">
                  <c:v>425998.94999999995</c:v>
                </c:pt>
                <c:pt idx="6">
                  <c:v>444307.12000000011</c:v>
                </c:pt>
                <c:pt idx="7">
                  <c:v>417796.43999999989</c:v>
                </c:pt>
                <c:pt idx="8">
                  <c:v>434602.63</c:v>
                </c:pt>
                <c:pt idx="9">
                  <c:v>423074.08999999997</c:v>
                </c:pt>
                <c:pt idx="10">
                  <c:v>412534.88</c:v>
                </c:pt>
                <c:pt idx="11">
                  <c:v>438311.22000000009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ED3-4D1A-8009-1CCE23C2F5AB}"/>
            </c:ext>
          </c:extLst>
        </c:ser>
        <c:ser>
          <c:idx val="41"/>
          <c:order val="1"/>
          <c:tx>
            <c:strRef>
              <c:f>ENVASOS!$B$45</c:f>
              <c:strCache>
                <c:ptCount val="1"/>
                <c:pt idx="0">
                  <c:v>TOTAL MENSUAL 2017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dLbls>
            <c:dLbl>
              <c:idx val="0"/>
              <c:layout>
                <c:manualLayout>
                  <c:x val="1.4840182648401909E-2"/>
                  <c:y val="-8.743169398907103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ED3-4D1A-8009-1CCE23C2F5AB}"/>
                </c:ext>
              </c:extLst>
            </c:dLbl>
            <c:dLbl>
              <c:idx val="6"/>
              <c:layout>
                <c:manualLayout>
                  <c:x val="9.132420091324255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ED3-4D1A-8009-1CCE23C2F5A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ENVASOS!$C$4:$N$4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ENVASOS!$C$45:$N$45</c:f>
              <c:numCache>
                <c:formatCode>#,##0</c:formatCode>
                <c:ptCount val="12"/>
                <c:pt idx="0">
                  <c:v>442484.61</c:v>
                </c:pt>
                <c:pt idx="1">
                  <c:v>408539.2300000001</c:v>
                </c:pt>
                <c:pt idx="2">
                  <c:v>473297.3000000001</c:v>
                </c:pt>
                <c:pt idx="3">
                  <c:v>427112.19000000006</c:v>
                </c:pt>
                <c:pt idx="4">
                  <c:v>484674.06999999995</c:v>
                </c:pt>
                <c:pt idx="5">
                  <c:v>496882.84999999986</c:v>
                </c:pt>
                <c:pt idx="6">
                  <c:v>486041.59</c:v>
                </c:pt>
                <c:pt idx="7">
                  <c:v>460645.75999999995</c:v>
                </c:pt>
                <c:pt idx="8">
                  <c:v>466163.29000000015</c:v>
                </c:pt>
                <c:pt idx="9">
                  <c:v>478831.70999999996</c:v>
                </c:pt>
                <c:pt idx="10">
                  <c:v>453783.78000000014</c:v>
                </c:pt>
                <c:pt idx="11">
                  <c:v>471062.99477128073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ED3-4D1A-8009-1CCE23C2F5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54976512"/>
        <c:axId val="54978048"/>
        <c:axId val="0"/>
      </c:bar3DChart>
      <c:catAx>
        <c:axId val="54976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54978048"/>
        <c:crosses val="autoZero"/>
        <c:auto val="1"/>
        <c:lblAlgn val="ctr"/>
        <c:lblOffset val="100"/>
        <c:noMultiLvlLbl val="0"/>
      </c:catAx>
      <c:valAx>
        <c:axId val="54978048"/>
        <c:scaling>
          <c:orientation val="minMax"/>
          <c:min val="2000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5497651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egendEntry>
        <c:idx val="0"/>
        <c:txPr>
          <a:bodyPr/>
          <a:lstStyle/>
          <a:p>
            <a:pPr>
              <a:defRPr sz="1000" b="1" i="0" u="none" strike="noStrike" baseline="0">
                <a:solidFill>
                  <a:srgbClr val="FF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</c:legendEntry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400"/>
              <a:t>Envasos 2016-2017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ENVASOS!$B$46</c:f>
              <c:strCache>
                <c:ptCount val="1"/>
                <c:pt idx="0">
                  <c:v>TOTAL MENSUAL 2016</c:v>
                </c:pt>
              </c:strCache>
            </c:strRef>
          </c:tx>
          <c:spPr>
            <a:ln>
              <a:solidFill>
                <a:srgbClr val="E39F17"/>
              </a:solidFill>
            </a:ln>
          </c:spPr>
          <c:marker>
            <c:spPr>
              <a:solidFill>
                <a:srgbClr val="FFC000"/>
              </a:solidFill>
            </c:spPr>
          </c:marker>
          <c:dLbls>
            <c:dLbl>
              <c:idx val="0"/>
              <c:layout>
                <c:manualLayout>
                  <c:x val="-1.1405759908753971E-2"/>
                  <c:y val="-2.67558528428094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02E-4079-B6DE-EA6C19A3BC22}"/>
                </c:ext>
              </c:extLst>
            </c:dLbl>
            <c:dLbl>
              <c:idx val="4"/>
              <c:layout>
                <c:manualLayout>
                  <c:x val="1.277139208173691E-3"/>
                  <c:y val="-1.32450377170700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02E-4079-B6DE-EA6C19A3BC2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ENVASOS!$C$4:$N$4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ENVASOS!$C$46:$N$46</c:f>
              <c:numCache>
                <c:formatCode>#,##0</c:formatCode>
                <c:ptCount val="12"/>
                <c:pt idx="0">
                  <c:v>399961.81999999995</c:v>
                </c:pt>
                <c:pt idx="1">
                  <c:v>393197.91000000015</c:v>
                </c:pt>
                <c:pt idx="2">
                  <c:v>412425.0900000002</c:v>
                </c:pt>
                <c:pt idx="3">
                  <c:v>409753.00999999983</c:v>
                </c:pt>
                <c:pt idx="4">
                  <c:v>432015.51</c:v>
                </c:pt>
                <c:pt idx="5">
                  <c:v>425998.94999999995</c:v>
                </c:pt>
                <c:pt idx="6">
                  <c:v>444307.12000000011</c:v>
                </c:pt>
                <c:pt idx="7">
                  <c:v>417796.43999999989</c:v>
                </c:pt>
                <c:pt idx="8">
                  <c:v>434602.63</c:v>
                </c:pt>
                <c:pt idx="9">
                  <c:v>423074.08999999997</c:v>
                </c:pt>
                <c:pt idx="10">
                  <c:v>412534.88</c:v>
                </c:pt>
                <c:pt idx="11">
                  <c:v>438311.22000000009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02E-4079-B6DE-EA6C19A3BC22}"/>
            </c:ext>
          </c:extLst>
        </c:ser>
        <c:ser>
          <c:idx val="41"/>
          <c:order val="1"/>
          <c:tx>
            <c:strRef>
              <c:f>ENVASOS!$B$45</c:f>
              <c:strCache>
                <c:ptCount val="1"/>
                <c:pt idx="0">
                  <c:v>TOTAL MENSUAL 2017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pPr>
              <a:solidFill>
                <a:srgbClr val="FFFF00"/>
              </a:solidFill>
            </c:spPr>
          </c:marker>
          <c:dLbls>
            <c:dLbl>
              <c:idx val="0"/>
              <c:layout>
                <c:manualLayout>
                  <c:x val="-1.4827487881380101E-2"/>
                  <c:y val="-4.01337792642140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02E-4079-B6DE-EA6C19A3BC22}"/>
                </c:ext>
              </c:extLst>
            </c:dLbl>
            <c:dLbl>
              <c:idx val="4"/>
              <c:layout>
                <c:manualLayout>
                  <c:x val="-1.4827487881380101E-2"/>
                  <c:y val="1.33779264214046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02E-4079-B6DE-EA6C19A3BC22}"/>
                </c:ext>
              </c:extLst>
            </c:dLbl>
            <c:dLbl>
              <c:idx val="6"/>
              <c:layout>
                <c:manualLayout>
                  <c:x val="2.2811519817507995E-3"/>
                  <c:y val="2.67558528428094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02E-4079-B6DE-EA6C19A3BC22}"/>
                </c:ext>
              </c:extLst>
            </c:dLbl>
            <c:dLbl>
              <c:idx val="10"/>
              <c:layout>
                <c:manualLayout>
                  <c:x val="0"/>
                  <c:y val="-2.67558528428094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02E-4079-B6DE-EA6C19A3BC22}"/>
                </c:ext>
              </c:extLst>
            </c:dLbl>
            <c:dLbl>
              <c:idx val="11"/>
              <c:layout>
                <c:manualLayout>
                  <c:x val="0"/>
                  <c:y val="-4.01337792642140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02E-4079-B6DE-EA6C19A3BC2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ENVASOS!$C$4:$N$4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ENVASOS!$C$45:$N$45</c:f>
              <c:numCache>
                <c:formatCode>#,##0</c:formatCode>
                <c:ptCount val="12"/>
                <c:pt idx="0">
                  <c:v>442484.61</c:v>
                </c:pt>
                <c:pt idx="1">
                  <c:v>408539.2300000001</c:v>
                </c:pt>
                <c:pt idx="2">
                  <c:v>473297.3000000001</c:v>
                </c:pt>
                <c:pt idx="3">
                  <c:v>427112.19000000006</c:v>
                </c:pt>
                <c:pt idx="4">
                  <c:v>484674.06999999995</c:v>
                </c:pt>
                <c:pt idx="5">
                  <c:v>496882.84999999986</c:v>
                </c:pt>
                <c:pt idx="6">
                  <c:v>486041.59</c:v>
                </c:pt>
                <c:pt idx="7">
                  <c:v>460645.75999999995</c:v>
                </c:pt>
                <c:pt idx="8">
                  <c:v>466163.29000000015</c:v>
                </c:pt>
                <c:pt idx="9">
                  <c:v>478831.70999999996</c:v>
                </c:pt>
                <c:pt idx="10">
                  <c:v>453783.78000000014</c:v>
                </c:pt>
                <c:pt idx="11">
                  <c:v>471062.99477128073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B02E-4079-B6DE-EA6C19A3BC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302784"/>
        <c:axId val="55308672"/>
      </c:lineChart>
      <c:catAx>
        <c:axId val="55302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55308672"/>
        <c:crosses val="autoZero"/>
        <c:auto val="1"/>
        <c:lblAlgn val="ctr"/>
        <c:lblOffset val="100"/>
        <c:noMultiLvlLbl val="0"/>
      </c:catAx>
      <c:valAx>
        <c:axId val="55308672"/>
        <c:scaling>
          <c:orientation val="minMax"/>
          <c:min val="2000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55302784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1000" b="1" i="0" u="none" strike="noStrike" baseline="0">
                <a:solidFill>
                  <a:srgbClr val="FF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</c:legendEntry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422" l="0.70000000000000062" r="0.70000000000000062" t="0.75000000000000422" header="0.30000000000000032" footer="0.30000000000000032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400"/>
              <a:t>Vidre 2016-2017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VIDRE!$B$46</c:f>
              <c:strCache>
                <c:ptCount val="1"/>
                <c:pt idx="0">
                  <c:v>TOTAL MENSUAL 2016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</c:spPr>
          <c:invertIfNegative val="0"/>
          <c:dLbls>
            <c:dLbl>
              <c:idx val="2"/>
              <c:layout>
                <c:manualLayout>
                  <c:x val="-5.8393080611759034E-3"/>
                  <c:y val="-2.15749730312837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5F3-4DD2-AB80-70A53DBFE7E1}"/>
                </c:ext>
              </c:extLst>
            </c:dLbl>
            <c:dLbl>
              <c:idx val="4"/>
              <c:layout>
                <c:manualLayout>
                  <c:x val="5.1085568326947684E-3"/>
                  <c:y val="4.41501257235666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5F3-4DD2-AB80-70A53DBFE7E1}"/>
                </c:ext>
              </c:extLst>
            </c:dLbl>
            <c:dLbl>
              <c:idx val="5"/>
              <c:layout>
                <c:manualLayout>
                  <c:x val="5.1085568326947684E-3"/>
                  <c:y val="-3.4763878530587804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5F3-4DD2-AB80-70A53DBFE7E1}"/>
                </c:ext>
              </c:extLst>
            </c:dLbl>
            <c:dLbl>
              <c:idx val="9"/>
              <c:layout>
                <c:manualLayout>
                  <c:x val="1.012658227848102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5F3-4DD2-AB80-70A53DBFE7E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VIDRE!$C$4:$N$4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VIDRE!$C$46:$N$46</c:f>
              <c:numCache>
                <c:formatCode>#,##0</c:formatCode>
                <c:ptCount val="12"/>
                <c:pt idx="0">
                  <c:v>527356.52</c:v>
                </c:pt>
                <c:pt idx="1">
                  <c:v>436171.71</c:v>
                </c:pt>
                <c:pt idx="2">
                  <c:v>357415.36999999994</c:v>
                </c:pt>
                <c:pt idx="3">
                  <c:v>469977.98</c:v>
                </c:pt>
                <c:pt idx="4">
                  <c:v>411134.16000000003</c:v>
                </c:pt>
                <c:pt idx="5">
                  <c:v>430986.07999999996</c:v>
                </c:pt>
                <c:pt idx="6">
                  <c:v>508245.78999999992</c:v>
                </c:pt>
                <c:pt idx="7">
                  <c:v>433242.19</c:v>
                </c:pt>
                <c:pt idx="8">
                  <c:v>446818.55999999994</c:v>
                </c:pt>
                <c:pt idx="9">
                  <c:v>469532.31999999983</c:v>
                </c:pt>
                <c:pt idx="10">
                  <c:v>386356.85000000003</c:v>
                </c:pt>
                <c:pt idx="11">
                  <c:v>471705.35000000009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5F3-4DD2-AB80-70A53DBFE7E1}"/>
            </c:ext>
          </c:extLst>
        </c:ser>
        <c:ser>
          <c:idx val="41"/>
          <c:order val="1"/>
          <c:tx>
            <c:strRef>
              <c:f>VIDRE!$B$45</c:f>
              <c:strCache>
                <c:ptCount val="1"/>
                <c:pt idx="0">
                  <c:v>TOTAL MENSUAL 2017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-2.5543789784897813E-3"/>
                  <c:y val="-3.97351131512100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5F3-4DD2-AB80-70A53DBFE7E1}"/>
                </c:ext>
              </c:extLst>
            </c:dLbl>
            <c:dLbl>
              <c:idx val="2"/>
              <c:layout>
                <c:manualLayout>
                  <c:x val="1.2742305945933981E-2"/>
                  <c:y val="-4.41488503257481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5F3-4DD2-AB80-70A53DBFE7E1}"/>
                </c:ext>
              </c:extLst>
            </c:dLbl>
            <c:dLbl>
              <c:idx val="3"/>
              <c:layout>
                <c:manualLayout>
                  <c:x val="6.7510548523206804E-3"/>
                  <c:y val="-8.62998921251350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5F3-4DD2-AB80-70A53DBFE7E1}"/>
                </c:ext>
              </c:extLst>
            </c:dLbl>
            <c:dLbl>
              <c:idx val="4"/>
              <c:layout>
                <c:manualLayout>
                  <c:x val="6.7510548523206804E-3"/>
                  <c:y val="8.62998921251350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5F3-4DD2-AB80-70A53DBFE7E1}"/>
                </c:ext>
              </c:extLst>
            </c:dLbl>
            <c:dLbl>
              <c:idx val="5"/>
              <c:layout>
                <c:manualLayout>
                  <c:x val="5.6258790436005714E-3"/>
                  <c:y val="-1.29449838187702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5F3-4DD2-AB80-70A53DBFE7E1}"/>
                </c:ext>
              </c:extLst>
            </c:dLbl>
            <c:dLbl>
              <c:idx val="6"/>
              <c:layout>
                <c:manualLayout>
                  <c:x val="1.125175808720112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5F3-4DD2-AB80-70A53DBFE7E1}"/>
                </c:ext>
              </c:extLst>
            </c:dLbl>
            <c:dLbl>
              <c:idx val="8"/>
              <c:layout>
                <c:manualLayout>
                  <c:x val="1.687763713080168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5F3-4DD2-AB80-70A53DBFE7E1}"/>
                </c:ext>
              </c:extLst>
            </c:dLbl>
            <c:dLbl>
              <c:idx val="11"/>
              <c:layout>
                <c:manualLayout>
                  <c:x val="2.0253164556962036E-2"/>
                  <c:y val="-8.62998921251350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5F3-4DD2-AB80-70A53DBFE7E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VIDRE!$C$4:$N$4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VIDRE!$C$45:$N$45</c:f>
              <c:numCache>
                <c:formatCode>#,##0</c:formatCode>
                <c:ptCount val="12"/>
                <c:pt idx="0">
                  <c:v>559580.07000000018</c:v>
                </c:pt>
                <c:pt idx="1">
                  <c:v>451688.20999999996</c:v>
                </c:pt>
                <c:pt idx="2">
                  <c:v>414615.52200000006</c:v>
                </c:pt>
                <c:pt idx="3">
                  <c:v>389566.02999999997</c:v>
                </c:pt>
                <c:pt idx="4">
                  <c:v>504903.06000000006</c:v>
                </c:pt>
                <c:pt idx="5">
                  <c:v>470333.39000000007</c:v>
                </c:pt>
                <c:pt idx="6">
                  <c:v>434660.91999999987</c:v>
                </c:pt>
                <c:pt idx="7">
                  <c:v>455474.08999999997</c:v>
                </c:pt>
                <c:pt idx="8">
                  <c:v>503550.18000000005</c:v>
                </c:pt>
                <c:pt idx="9">
                  <c:v>472635.17</c:v>
                </c:pt>
                <c:pt idx="10">
                  <c:v>439065.18999999994</c:v>
                </c:pt>
                <c:pt idx="11">
                  <c:v>390351.32000000007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65F3-4DD2-AB80-70A53DBFE7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56212096"/>
        <c:axId val="56226176"/>
        <c:axId val="0"/>
      </c:bar3DChart>
      <c:catAx>
        <c:axId val="56212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56226176"/>
        <c:crosses val="autoZero"/>
        <c:auto val="1"/>
        <c:lblAlgn val="ctr"/>
        <c:lblOffset val="100"/>
        <c:noMultiLvlLbl val="0"/>
      </c:catAx>
      <c:valAx>
        <c:axId val="56226176"/>
        <c:scaling>
          <c:orientation val="minMax"/>
          <c:min val="1000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5621209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egendEntry>
        <c:idx val="0"/>
        <c:txPr>
          <a:bodyPr/>
          <a:lstStyle/>
          <a:p>
            <a:pPr>
              <a:defRPr sz="1000" b="1" i="0" u="none" strike="noStrike" baseline="0">
                <a:solidFill>
                  <a:srgbClr val="FF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</c:legendEntry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400"/>
              <a:t>Vidre 2016-2017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VIDRE!$B$46</c:f>
              <c:strCache>
                <c:ptCount val="1"/>
                <c:pt idx="0">
                  <c:v>TOTAL MENSUAL 2016</c:v>
                </c:pt>
              </c:strCache>
            </c:strRef>
          </c:tx>
          <c:spPr>
            <a:ln>
              <a:solidFill>
                <a:schemeClr val="accent3">
                  <a:lumMod val="60000"/>
                  <a:lumOff val="40000"/>
                </a:schemeClr>
              </a:solidFill>
            </a:ln>
          </c:spPr>
          <c:marker>
            <c:spPr>
              <a:solidFill>
                <a:schemeClr val="accent3">
                  <a:lumMod val="60000"/>
                  <a:lumOff val="40000"/>
                </a:schemeClr>
              </a:solidFill>
            </c:spPr>
          </c:marker>
          <c:dLbls>
            <c:dLbl>
              <c:idx val="1"/>
              <c:layout>
                <c:manualLayout>
                  <c:x val="-3.8314176245210752E-3"/>
                  <c:y val="3.09050880064967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8CE-4515-B63A-718A170583F3}"/>
                </c:ext>
              </c:extLst>
            </c:dLbl>
            <c:dLbl>
              <c:idx val="2"/>
              <c:layout>
                <c:manualLayout>
                  <c:x val="-3.8314176245210752E-3"/>
                  <c:y val="1.76600502894267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8CE-4515-B63A-718A170583F3}"/>
                </c:ext>
              </c:extLst>
            </c:dLbl>
            <c:dLbl>
              <c:idx val="4"/>
              <c:layout>
                <c:manualLayout>
                  <c:x val="1.277139208173691E-3"/>
                  <c:y val="-1.32450377170700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8CE-4515-B63A-718A170583F3}"/>
                </c:ext>
              </c:extLst>
            </c:dLbl>
            <c:dLbl>
              <c:idx val="6"/>
              <c:layout>
                <c:manualLayout>
                  <c:x val="0"/>
                  <c:y val="-2.35988200589969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8CE-4515-B63A-718A170583F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VIDRE!$C$4:$N$4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VIDRE!$C$46:$N$46</c:f>
              <c:numCache>
                <c:formatCode>#,##0</c:formatCode>
                <c:ptCount val="12"/>
                <c:pt idx="0">
                  <c:v>527356.52</c:v>
                </c:pt>
                <c:pt idx="1">
                  <c:v>436171.71</c:v>
                </c:pt>
                <c:pt idx="2">
                  <c:v>357415.36999999994</c:v>
                </c:pt>
                <c:pt idx="3">
                  <c:v>469977.98</c:v>
                </c:pt>
                <c:pt idx="4">
                  <c:v>411134.16000000003</c:v>
                </c:pt>
                <c:pt idx="5">
                  <c:v>430986.07999999996</c:v>
                </c:pt>
                <c:pt idx="6">
                  <c:v>508245.78999999992</c:v>
                </c:pt>
                <c:pt idx="7">
                  <c:v>433242.19</c:v>
                </c:pt>
                <c:pt idx="8">
                  <c:v>446818.55999999994</c:v>
                </c:pt>
                <c:pt idx="9">
                  <c:v>469532.31999999983</c:v>
                </c:pt>
                <c:pt idx="10">
                  <c:v>386356.85000000003</c:v>
                </c:pt>
                <c:pt idx="11">
                  <c:v>471705.35000000009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8CE-4515-B63A-718A170583F3}"/>
            </c:ext>
          </c:extLst>
        </c:ser>
        <c:ser>
          <c:idx val="41"/>
          <c:order val="1"/>
          <c:tx>
            <c:strRef>
              <c:f>VIDRE!$B$45</c:f>
              <c:strCache>
                <c:ptCount val="1"/>
                <c:pt idx="0">
                  <c:v>TOTAL MENSUAL 2017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pPr>
              <a:solidFill>
                <a:schemeClr val="accent3">
                  <a:lumMod val="75000"/>
                </a:schemeClr>
              </a:solidFill>
            </c:spPr>
          </c:marker>
          <c:dLbls>
            <c:dLbl>
              <c:idx val="1"/>
              <c:layout>
                <c:manualLayout>
                  <c:x val="-1.277139208173691E-3"/>
                  <c:y val="-2.64900754341400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8CE-4515-B63A-718A170583F3}"/>
                </c:ext>
              </c:extLst>
            </c:dLbl>
            <c:dLbl>
              <c:idx val="2"/>
              <c:layout>
                <c:manualLayout>
                  <c:x val="-3.8314176245210752E-3"/>
                  <c:y val="-2.20750628617835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8CE-4515-B63A-718A170583F3}"/>
                </c:ext>
              </c:extLst>
            </c:dLbl>
            <c:dLbl>
              <c:idx val="6"/>
              <c:layout>
                <c:manualLayout>
                  <c:x val="-2.2637238256932785E-3"/>
                  <c:y val="-3.53982300884955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8CE-4515-B63A-718A170583F3}"/>
                </c:ext>
              </c:extLst>
            </c:dLbl>
            <c:dLbl>
              <c:idx val="8"/>
              <c:layout>
                <c:manualLayout>
                  <c:x val="0"/>
                  <c:y val="-3.93313667649951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8CE-4515-B63A-718A170583F3}"/>
                </c:ext>
              </c:extLst>
            </c:dLbl>
            <c:dLbl>
              <c:idx val="9"/>
              <c:layout>
                <c:manualLayout>
                  <c:x val="0"/>
                  <c:y val="-2.45248313917841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8CE-4515-B63A-718A170583F3}"/>
                </c:ext>
              </c:extLst>
            </c:dLbl>
            <c:dLbl>
              <c:idx val="11"/>
              <c:layout>
                <c:manualLayout>
                  <c:x val="-2.2637238256932785E-3"/>
                  <c:y val="-5.11307767944936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8CE-4515-B63A-718A170583F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VIDRE!$C$4:$N$4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VIDRE!$C$45:$N$45</c:f>
              <c:numCache>
                <c:formatCode>#,##0</c:formatCode>
                <c:ptCount val="12"/>
                <c:pt idx="0">
                  <c:v>559580.07000000018</c:v>
                </c:pt>
                <c:pt idx="1">
                  <c:v>451688.20999999996</c:v>
                </c:pt>
                <c:pt idx="2">
                  <c:v>414615.52200000006</c:v>
                </c:pt>
                <c:pt idx="3">
                  <c:v>389566.02999999997</c:v>
                </c:pt>
                <c:pt idx="4">
                  <c:v>504903.06000000006</c:v>
                </c:pt>
                <c:pt idx="5">
                  <c:v>470333.39000000007</c:v>
                </c:pt>
                <c:pt idx="6">
                  <c:v>434660.91999999987</c:v>
                </c:pt>
                <c:pt idx="7">
                  <c:v>455474.08999999997</c:v>
                </c:pt>
                <c:pt idx="8">
                  <c:v>503550.18000000005</c:v>
                </c:pt>
                <c:pt idx="9">
                  <c:v>472635.17</c:v>
                </c:pt>
                <c:pt idx="10">
                  <c:v>439065.18999999994</c:v>
                </c:pt>
                <c:pt idx="11">
                  <c:v>390351.32000000007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18CE-4515-B63A-718A170583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59712"/>
        <c:axId val="56261248"/>
      </c:lineChart>
      <c:catAx>
        <c:axId val="56259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56261248"/>
        <c:crosses val="autoZero"/>
        <c:auto val="1"/>
        <c:lblAlgn val="ctr"/>
        <c:lblOffset val="100"/>
        <c:noMultiLvlLbl val="0"/>
      </c:catAx>
      <c:valAx>
        <c:axId val="56261248"/>
        <c:scaling>
          <c:orientation val="minMax"/>
          <c:min val="1000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56259712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900" b="1" i="0" u="none" strike="noStrike" baseline="0">
                <a:solidFill>
                  <a:srgbClr val="FF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</c:legendEntry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400"/>
              <a:t>FORM  2016-2017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FORM!$B$46</c:f>
              <c:strCache>
                <c:ptCount val="1"/>
                <c:pt idx="0">
                  <c:v>TOTAL MENSUAL 2016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27713920817369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5C6-46DA-B8C5-4B5ED39151DB}"/>
                </c:ext>
              </c:extLst>
            </c:dLbl>
            <c:dLbl>
              <c:idx val="1"/>
              <c:layout>
                <c:manualLayout>
                  <c:x val="-2.5544795406321498E-3"/>
                  <c:y val="8.830025144713335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5C6-46DA-B8C5-4B5ED39151DB}"/>
                </c:ext>
              </c:extLst>
            </c:dLbl>
            <c:dLbl>
              <c:idx val="2"/>
              <c:layout>
                <c:manualLayout>
                  <c:x val="-1.1494252873563218E-2"/>
                  <c:y val="1.32450377170700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5C6-46DA-B8C5-4B5ED39151DB}"/>
                </c:ext>
              </c:extLst>
            </c:dLbl>
            <c:dLbl>
              <c:idx val="3"/>
              <c:layout>
                <c:manualLayout>
                  <c:x val="-5.1085568326947684E-3"/>
                  <c:y val="-1.32453853558553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5C6-46DA-B8C5-4B5ED39151DB}"/>
                </c:ext>
              </c:extLst>
            </c:dLbl>
            <c:dLbl>
              <c:idx val="4"/>
              <c:layout>
                <c:manualLayout>
                  <c:x val="5.1085568326947684E-3"/>
                  <c:y val="-2.20750628617835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5C6-46DA-B8C5-4B5ED39151DB}"/>
                </c:ext>
              </c:extLst>
            </c:dLbl>
            <c:dLbl>
              <c:idx val="5"/>
              <c:layout>
                <c:manualLayout>
                  <c:x val="0"/>
                  <c:y val="-4.41501257235666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5C6-46DA-B8C5-4B5ED39151D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FORM!$C$4:$N$4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FORM!$C$46:$N$46</c:f>
              <c:numCache>
                <c:formatCode>#,##0</c:formatCode>
                <c:ptCount val="12"/>
                <c:pt idx="0">
                  <c:v>370340</c:v>
                </c:pt>
                <c:pt idx="1">
                  <c:v>352940</c:v>
                </c:pt>
                <c:pt idx="2">
                  <c:v>389039.99</c:v>
                </c:pt>
                <c:pt idx="3">
                  <c:v>449320.01</c:v>
                </c:pt>
                <c:pt idx="4">
                  <c:v>505499.99999999994</c:v>
                </c:pt>
                <c:pt idx="5">
                  <c:v>468620</c:v>
                </c:pt>
                <c:pt idx="6">
                  <c:v>461360</c:v>
                </c:pt>
                <c:pt idx="7">
                  <c:v>448059.99</c:v>
                </c:pt>
                <c:pt idx="8">
                  <c:v>420820</c:v>
                </c:pt>
                <c:pt idx="9">
                  <c:v>419040</c:v>
                </c:pt>
                <c:pt idx="10">
                  <c:v>414459.94</c:v>
                </c:pt>
                <c:pt idx="11">
                  <c:v>419750.01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5C6-46DA-B8C5-4B5ED39151DB}"/>
            </c:ext>
          </c:extLst>
        </c:ser>
        <c:ser>
          <c:idx val="41"/>
          <c:order val="1"/>
          <c:tx>
            <c:strRef>
              <c:f>FORM!$B$1</c:f>
              <c:strCache>
                <c:ptCount val="1"/>
                <c:pt idx="0">
                  <c:v>ORGÀNICA - 2017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-1.0056214239929523E-7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5C6-46DA-B8C5-4B5ED39151DB}"/>
                </c:ext>
              </c:extLst>
            </c:dLbl>
            <c:dLbl>
              <c:idx val="4"/>
              <c:layout>
                <c:manualLayout>
                  <c:x val="1.5886524822695043E-2"/>
                  <c:y val="-1.16279069767441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5C6-46DA-B8C5-4B5ED39151DB}"/>
                </c:ext>
              </c:extLst>
            </c:dLbl>
            <c:dLbl>
              <c:idx val="5"/>
              <c:layout>
                <c:manualLayout>
                  <c:x val="1.149425287356321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5C6-46DA-B8C5-4B5ED39151DB}"/>
                </c:ext>
              </c:extLst>
            </c:dLbl>
            <c:dLbl>
              <c:idx val="8"/>
              <c:layout>
                <c:manualLayout>
                  <c:x val="4.5390070921986171E-3"/>
                  <c:y val="-1.16279069767441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5C6-46DA-B8C5-4B5ED39151DB}"/>
                </c:ext>
              </c:extLst>
            </c:dLbl>
            <c:dLbl>
              <c:idx val="9"/>
              <c:layout>
                <c:manualLayout>
                  <c:x val="1.13475177304964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5C6-46DA-B8C5-4B5ED39151D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FORM!$C$4:$N$4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FORM!$C$45:$N$45</c:f>
              <c:numCache>
                <c:formatCode>#,##0</c:formatCode>
                <c:ptCount val="12"/>
                <c:pt idx="0">
                  <c:v>375440.00000000006</c:v>
                </c:pt>
                <c:pt idx="1">
                  <c:v>429180</c:v>
                </c:pt>
                <c:pt idx="2">
                  <c:v>526579.5</c:v>
                </c:pt>
                <c:pt idx="3">
                  <c:v>523220</c:v>
                </c:pt>
                <c:pt idx="4">
                  <c:v>556680</c:v>
                </c:pt>
                <c:pt idx="5">
                  <c:v>530059.36</c:v>
                </c:pt>
                <c:pt idx="6">
                  <c:v>540060</c:v>
                </c:pt>
                <c:pt idx="7">
                  <c:v>490059.99999999994</c:v>
                </c:pt>
                <c:pt idx="8">
                  <c:v>470480</c:v>
                </c:pt>
                <c:pt idx="9">
                  <c:v>478960</c:v>
                </c:pt>
                <c:pt idx="10">
                  <c:v>456300</c:v>
                </c:pt>
                <c:pt idx="11">
                  <c:v>435505.00000000006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C5C6-46DA-B8C5-4B5ED39151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71111424"/>
        <c:axId val="71112960"/>
        <c:axId val="0"/>
      </c:bar3DChart>
      <c:catAx>
        <c:axId val="71111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71112960"/>
        <c:crosses val="autoZero"/>
        <c:auto val="1"/>
        <c:lblAlgn val="ctr"/>
        <c:lblOffset val="100"/>
        <c:noMultiLvlLbl val="0"/>
      </c:catAx>
      <c:valAx>
        <c:axId val="71112960"/>
        <c:scaling>
          <c:orientation val="minMax"/>
          <c:min val="1000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7111142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egendEntry>
        <c:idx val="0"/>
        <c:txPr>
          <a:bodyPr/>
          <a:lstStyle/>
          <a:p>
            <a:pPr>
              <a:defRPr sz="1000" b="1" i="0" u="none" strike="noStrike" baseline="0">
                <a:solidFill>
                  <a:srgbClr val="FF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</c:legendEntry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422" l="0.70000000000000062" r="0.70000000000000062" t="0.75000000000000422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52</xdr:row>
      <xdr:rowOff>7620</xdr:rowOff>
    </xdr:from>
    <xdr:to>
      <xdr:col>15</xdr:col>
      <xdr:colOff>19050</xdr:colOff>
      <xdr:row>71</xdr:row>
      <xdr:rowOff>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485775</xdr:colOff>
      <xdr:row>72</xdr:row>
      <xdr:rowOff>7619</xdr:rowOff>
    </xdr:from>
    <xdr:to>
      <xdr:col>15</xdr:col>
      <xdr:colOff>28575</xdr:colOff>
      <xdr:row>90</xdr:row>
      <xdr:rowOff>180974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52</xdr:row>
      <xdr:rowOff>9525</xdr:rowOff>
    </xdr:from>
    <xdr:to>
      <xdr:col>15</xdr:col>
      <xdr:colOff>9525</xdr:colOff>
      <xdr:row>70</xdr:row>
      <xdr:rowOff>180975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28574</xdr:colOff>
      <xdr:row>72</xdr:row>
      <xdr:rowOff>28575</xdr:rowOff>
    </xdr:from>
    <xdr:to>
      <xdr:col>14</xdr:col>
      <xdr:colOff>752474</xdr:colOff>
      <xdr:row>91</xdr:row>
      <xdr:rowOff>0</xdr:rowOff>
    </xdr:to>
    <xdr:graphicFrame macro="">
      <xdr:nvGraphicFramePr>
        <xdr:cNvPr id="3" name="1 Gráfic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52</xdr:row>
      <xdr:rowOff>19050</xdr:rowOff>
    </xdr:from>
    <xdr:to>
      <xdr:col>14</xdr:col>
      <xdr:colOff>742950</xdr:colOff>
      <xdr:row>70</xdr:row>
      <xdr:rowOff>180975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5714</xdr:colOff>
      <xdr:row>72</xdr:row>
      <xdr:rowOff>19050</xdr:rowOff>
    </xdr:from>
    <xdr:to>
      <xdr:col>14</xdr:col>
      <xdr:colOff>742949</xdr:colOff>
      <xdr:row>90</xdr:row>
      <xdr:rowOff>161925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38099</xdr:colOff>
      <xdr:row>52</xdr:row>
      <xdr:rowOff>57149</xdr:rowOff>
    </xdr:from>
    <xdr:to>
      <xdr:col>14</xdr:col>
      <xdr:colOff>752474</xdr:colOff>
      <xdr:row>71</xdr:row>
      <xdr:rowOff>19050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53340</xdr:colOff>
      <xdr:row>72</xdr:row>
      <xdr:rowOff>47625</xdr:rowOff>
    </xdr:from>
    <xdr:to>
      <xdr:col>14</xdr:col>
      <xdr:colOff>723900</xdr:colOff>
      <xdr:row>91</xdr:row>
      <xdr:rowOff>0</xdr:rowOff>
    </xdr:to>
    <xdr:graphicFrame macro="">
      <xdr:nvGraphicFramePr>
        <xdr:cNvPr id="3" name="3 Gráfico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413385</xdr:colOff>
      <xdr:row>52</xdr:row>
      <xdr:rowOff>22860</xdr:rowOff>
    </xdr:from>
    <xdr:to>
      <xdr:col>14</xdr:col>
      <xdr:colOff>752475</xdr:colOff>
      <xdr:row>71</xdr:row>
      <xdr:rowOff>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415290</xdr:colOff>
      <xdr:row>72</xdr:row>
      <xdr:rowOff>1905</xdr:rowOff>
    </xdr:from>
    <xdr:to>
      <xdr:col>14</xdr:col>
      <xdr:colOff>752475</xdr:colOff>
      <xdr:row>90</xdr:row>
      <xdr:rowOff>171450</xdr:rowOff>
    </xdr:to>
    <xdr:graphicFrame macro="">
      <xdr:nvGraphicFramePr>
        <xdr:cNvPr id="3" name="3 Gráfico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52</xdr:row>
      <xdr:rowOff>1904</xdr:rowOff>
    </xdr:from>
    <xdr:to>
      <xdr:col>14</xdr:col>
      <xdr:colOff>742950</xdr:colOff>
      <xdr:row>70</xdr:row>
      <xdr:rowOff>190499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17145</xdr:colOff>
      <xdr:row>72</xdr:row>
      <xdr:rowOff>24764</xdr:rowOff>
    </xdr:from>
    <xdr:to>
      <xdr:col>15</xdr:col>
      <xdr:colOff>19050</xdr:colOff>
      <xdr:row>90</xdr:row>
      <xdr:rowOff>190499</xdr:rowOff>
    </xdr:to>
    <xdr:graphicFrame macro="">
      <xdr:nvGraphicFramePr>
        <xdr:cNvPr id="3" name="1 Gráfico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0000000}" name="Tabla27" displayName="Tabla27" ref="A4:O47" totalsRowShown="0" headerRowDxfId="140" dataDxfId="138" headerRowBorderDxfId="139" tableBorderDxfId="137" totalsRowBorderDxfId="136">
  <sortState xmlns:xlrd2="http://schemas.microsoft.com/office/spreadsheetml/2017/richdata2" ref="A5:O46">
    <sortCondition ref="A4"/>
  </sortState>
  <tableColumns count="15">
    <tableColumn id="15" xr3:uid="{00000000-0010-0000-0000-00000F000000}" name="Núm." dataDxfId="135" totalsRowDxfId="134"/>
    <tableColumn id="1" xr3:uid="{00000000-0010-0000-0000-000001000000}" name="Població" dataDxfId="133" totalsRowDxfId="132"/>
    <tableColumn id="2" xr3:uid="{00000000-0010-0000-0000-000002000000}" name="Gener" dataDxfId="131" totalsRowDxfId="130"/>
    <tableColumn id="3" xr3:uid="{00000000-0010-0000-0000-000003000000}" name="Febrer" dataDxfId="129" totalsRowDxfId="128"/>
    <tableColumn id="4" xr3:uid="{00000000-0010-0000-0000-000004000000}" name="Març" dataDxfId="127" totalsRowDxfId="126"/>
    <tableColumn id="5" xr3:uid="{00000000-0010-0000-0000-000005000000}" name="Abril" dataDxfId="125" totalsRowDxfId="124"/>
    <tableColumn id="6" xr3:uid="{00000000-0010-0000-0000-000006000000}" name="Maig" dataDxfId="123" totalsRowDxfId="122"/>
    <tableColumn id="7" xr3:uid="{00000000-0010-0000-0000-000007000000}" name="Juny" dataDxfId="121" totalsRowDxfId="120"/>
    <tableColumn id="8" xr3:uid="{00000000-0010-0000-0000-000008000000}" name="Juliol" dataDxfId="119" totalsRowDxfId="118"/>
    <tableColumn id="9" xr3:uid="{00000000-0010-0000-0000-000009000000}" name="Agost" dataDxfId="117" totalsRowDxfId="116"/>
    <tableColumn id="10" xr3:uid="{00000000-0010-0000-0000-00000A000000}" name="Setembre" dataDxfId="115" totalsRowDxfId="114"/>
    <tableColumn id="11" xr3:uid="{00000000-0010-0000-0000-00000B000000}" name="Octubre" dataDxfId="113" totalsRowDxfId="112"/>
    <tableColumn id="12" xr3:uid="{00000000-0010-0000-0000-00000C000000}" name="Novembre" dataDxfId="111" totalsRowDxfId="110"/>
    <tableColumn id="13" xr3:uid="{00000000-0010-0000-0000-00000D000000}" name="Desembre" dataDxfId="109" totalsRowDxfId="108"/>
    <tableColumn id="14" xr3:uid="{00000000-0010-0000-0000-00000E000000}" name="TOTAL" dataDxfId="107" totalsRowDxfId="106">
      <calculatedColumnFormula>SUM(C5:N5)</calculatedColumnFormula>
    </tableColumn>
  </tableColumns>
  <tableStyleInfo name="TableStyleMedium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Tabla278" displayName="Tabla278" ref="A4:O47" totalsRowShown="0" headerRowDxfId="105" dataDxfId="103" headerRowBorderDxfId="104" tableBorderDxfId="102" totalsRowBorderDxfId="101">
  <sortState xmlns:xlrd2="http://schemas.microsoft.com/office/spreadsheetml/2017/richdata2" ref="A5:O49">
    <sortCondition ref="A5:A49"/>
  </sortState>
  <tableColumns count="15">
    <tableColumn id="1" xr3:uid="{00000000-0010-0000-0100-000001000000}" name="Núm." dataDxfId="100"/>
    <tableColumn id="2" xr3:uid="{00000000-0010-0000-0100-000002000000}" name="Població" dataDxfId="99"/>
    <tableColumn id="3" xr3:uid="{00000000-0010-0000-0100-000003000000}" name="Gener" dataDxfId="98"/>
    <tableColumn id="4" xr3:uid="{00000000-0010-0000-0100-000004000000}" name="Febrer" dataDxfId="97"/>
    <tableColumn id="5" xr3:uid="{00000000-0010-0000-0100-000005000000}" name="Març" dataDxfId="96"/>
    <tableColumn id="6" xr3:uid="{00000000-0010-0000-0100-000006000000}" name="Abril" dataDxfId="95"/>
    <tableColumn id="7" xr3:uid="{00000000-0010-0000-0100-000007000000}" name="Maig" dataDxfId="94"/>
    <tableColumn id="8" xr3:uid="{00000000-0010-0000-0100-000008000000}" name="Juny" dataDxfId="93"/>
    <tableColumn id="9" xr3:uid="{00000000-0010-0000-0100-000009000000}" name="Juliol" dataDxfId="92"/>
    <tableColumn id="10" xr3:uid="{00000000-0010-0000-0100-00000A000000}" name="Agost" dataDxfId="91"/>
    <tableColumn id="11" xr3:uid="{00000000-0010-0000-0100-00000B000000}" name="Setembre" dataDxfId="90"/>
    <tableColumn id="12" xr3:uid="{00000000-0010-0000-0100-00000C000000}" name="Octubre" dataDxfId="89"/>
    <tableColumn id="13" xr3:uid="{00000000-0010-0000-0100-00000D000000}" name="Novembre" dataDxfId="88"/>
    <tableColumn id="14" xr3:uid="{00000000-0010-0000-0100-00000E000000}" name="Desembre" dataDxfId="87"/>
    <tableColumn id="15" xr3:uid="{00000000-0010-0000-0100-00000F000000}" name="TOTAL" dataDxfId="86">
      <calculatedColumnFormula>SUM(C5:N5)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2000000}" name="Tabla39" displayName="Tabla39" ref="A4:O48" totalsRowShown="0" headerRowDxfId="85" dataDxfId="84" tableBorderDxfId="83">
  <sortState xmlns:xlrd2="http://schemas.microsoft.com/office/spreadsheetml/2017/richdata2" ref="A5:O46">
    <sortCondition ref="A5:A46"/>
  </sortState>
  <tableColumns count="15">
    <tableColumn id="15" xr3:uid="{00000000-0010-0000-0200-00000F000000}" name="Núm." dataDxfId="82" totalsRowDxfId="81"/>
    <tableColumn id="1" xr3:uid="{00000000-0010-0000-0200-000001000000}" name="Població" dataDxfId="80" totalsRowDxfId="79"/>
    <tableColumn id="2" xr3:uid="{00000000-0010-0000-0200-000002000000}" name="Gener" dataDxfId="78" totalsRowDxfId="77"/>
    <tableColumn id="3" xr3:uid="{00000000-0010-0000-0200-000003000000}" name="Febrer" dataDxfId="76" totalsRowDxfId="75"/>
    <tableColumn id="4" xr3:uid="{00000000-0010-0000-0200-000004000000}" name="Març" dataDxfId="74" totalsRowDxfId="73"/>
    <tableColumn id="5" xr3:uid="{00000000-0010-0000-0200-000005000000}" name="Abril" dataDxfId="72" totalsRowDxfId="71"/>
    <tableColumn id="6" xr3:uid="{00000000-0010-0000-0200-000006000000}" name="Maig" dataDxfId="70" totalsRowDxfId="69"/>
    <tableColumn id="7" xr3:uid="{00000000-0010-0000-0200-000007000000}" name="Juny" dataDxfId="68" totalsRowDxfId="67"/>
    <tableColumn id="8" xr3:uid="{00000000-0010-0000-0200-000008000000}" name="Juliol" dataDxfId="66" totalsRowDxfId="65"/>
    <tableColumn id="9" xr3:uid="{00000000-0010-0000-0200-000009000000}" name="Agost" dataDxfId="64" totalsRowDxfId="63"/>
    <tableColumn id="10" xr3:uid="{00000000-0010-0000-0200-00000A000000}" name="Setembre" dataDxfId="62" totalsRowDxfId="61"/>
    <tableColumn id="11" xr3:uid="{00000000-0010-0000-0200-00000B000000}" name="Octubre" dataDxfId="60" totalsRowDxfId="59"/>
    <tableColumn id="12" xr3:uid="{00000000-0010-0000-0200-00000C000000}" name="Novembre" dataDxfId="58" totalsRowDxfId="57"/>
    <tableColumn id="13" xr3:uid="{00000000-0010-0000-0200-00000D000000}" name="Desembre" dataDxfId="56" totalsRowDxfId="55"/>
    <tableColumn id="14" xr3:uid="{00000000-0010-0000-0200-00000E000000}" name="TOTAL" dataDxfId="54" totalsRowDxfId="53">
      <calculatedColumnFormula>SUM(C5:N5)</calculatedColumnFormula>
    </tableColumn>
  </tableColumns>
  <tableStyleInfo name="TableStyleMedium7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3000000}" name="Tabla510" displayName="Tabla510" ref="A4:O48" totalsRowShown="0" headerRowDxfId="52" dataDxfId="51" tableBorderDxfId="50">
  <sortState xmlns:xlrd2="http://schemas.microsoft.com/office/spreadsheetml/2017/richdata2" ref="A5:O48">
    <sortCondition ref="A5:A48"/>
  </sortState>
  <tableColumns count="15">
    <tableColumn id="15" xr3:uid="{00000000-0010-0000-0300-00000F000000}" name="Núm. " dataDxfId="49"/>
    <tableColumn id="1" xr3:uid="{00000000-0010-0000-0300-000001000000}" name="Població" dataDxfId="48"/>
    <tableColumn id="2" xr3:uid="{00000000-0010-0000-0300-000002000000}" name="Gener" dataDxfId="47"/>
    <tableColumn id="3" xr3:uid="{00000000-0010-0000-0300-000003000000}" name="Febrer" dataDxfId="46"/>
    <tableColumn id="4" xr3:uid="{00000000-0010-0000-0300-000004000000}" name="Març" dataDxfId="45"/>
    <tableColumn id="5" xr3:uid="{00000000-0010-0000-0300-000005000000}" name="Abril" dataDxfId="44"/>
    <tableColumn id="6" xr3:uid="{00000000-0010-0000-0300-000006000000}" name="Maig" dataDxfId="43"/>
    <tableColumn id="7" xr3:uid="{00000000-0010-0000-0300-000007000000}" name="Juny" dataDxfId="42"/>
    <tableColumn id="8" xr3:uid="{00000000-0010-0000-0300-000008000000}" name="Juliol" dataDxfId="41"/>
    <tableColumn id="9" xr3:uid="{00000000-0010-0000-0300-000009000000}" name="Agost" dataDxfId="40"/>
    <tableColumn id="10" xr3:uid="{00000000-0010-0000-0300-00000A000000}" name="Setembre" dataDxfId="39"/>
    <tableColumn id="11" xr3:uid="{00000000-0010-0000-0300-00000B000000}" name="Octubre" dataDxfId="38"/>
    <tableColumn id="12" xr3:uid="{00000000-0010-0000-0300-00000C000000}" name="Novembre" dataDxfId="37"/>
    <tableColumn id="13" xr3:uid="{00000000-0010-0000-0300-00000D000000}" name="Desembre" dataDxfId="36"/>
    <tableColumn id="14" xr3:uid="{00000000-0010-0000-0300-00000E000000}" name="TOTAL" dataDxfId="35">
      <calculatedColumnFormula>SUM(C5:N5)</calculatedColumnFormula>
    </tableColumn>
  </tableColumns>
  <tableStyleInfo name="TableStyleMedium4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4000000}" name="Tabla811" displayName="Tabla811" ref="A4:O47" totalsRowShown="0" headerRowDxfId="34" dataDxfId="33" tableBorderDxfId="32">
  <sortState xmlns:xlrd2="http://schemas.microsoft.com/office/spreadsheetml/2017/richdata2" ref="A5:O47">
    <sortCondition ref="A5:A47"/>
  </sortState>
  <tableColumns count="15">
    <tableColumn id="15" xr3:uid="{00000000-0010-0000-0400-00000F000000}" name="Núm. " dataDxfId="31"/>
    <tableColumn id="1" xr3:uid="{00000000-0010-0000-0400-000001000000}" name="Població" dataDxfId="30"/>
    <tableColumn id="2" xr3:uid="{00000000-0010-0000-0400-000002000000}" name="Gener" dataDxfId="29"/>
    <tableColumn id="3" xr3:uid="{00000000-0010-0000-0400-000003000000}" name="Febrer" dataDxfId="28"/>
    <tableColumn id="4" xr3:uid="{00000000-0010-0000-0400-000004000000}" name="Març" dataDxfId="27"/>
    <tableColumn id="5" xr3:uid="{00000000-0010-0000-0400-000005000000}" name="Abril" dataDxfId="26"/>
    <tableColumn id="6" xr3:uid="{00000000-0010-0000-0400-000006000000}" name="Maig" dataDxfId="25"/>
    <tableColumn id="7" xr3:uid="{00000000-0010-0000-0400-000007000000}" name="Juny" dataDxfId="24"/>
    <tableColumn id="8" xr3:uid="{00000000-0010-0000-0400-000008000000}" name="Juliol" dataDxfId="23"/>
    <tableColumn id="9" xr3:uid="{00000000-0010-0000-0400-000009000000}" name="Agost" dataDxfId="22"/>
    <tableColumn id="10" xr3:uid="{00000000-0010-0000-0400-00000A000000}" name="Setembre" dataDxfId="21"/>
    <tableColumn id="11" xr3:uid="{00000000-0010-0000-0400-00000B000000}" name="Octubre" dataDxfId="20"/>
    <tableColumn id="12" xr3:uid="{00000000-0010-0000-0400-00000C000000}" name="Novembre" dataDxfId="19"/>
    <tableColumn id="13" xr3:uid="{00000000-0010-0000-0400-00000D000000}" name="Desembre" dataDxfId="18"/>
    <tableColumn id="14" xr3:uid="{00000000-0010-0000-0400-00000E000000}" name="TOTAL" dataDxfId="17">
      <calculatedColumnFormula>SUM(C5:N5)</calculatedColumnFormula>
    </tableColumn>
  </tableColumns>
  <tableStyleInfo name="TableStyleMedium3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5000000}" name="Tabla612" displayName="Tabla612" ref="A4:O47" totalsRowShown="0" headerRowDxfId="16" dataDxfId="15" tableBorderDxfId="14">
  <sortState xmlns:xlrd2="http://schemas.microsoft.com/office/spreadsheetml/2017/richdata2" ref="A5:O47">
    <sortCondition ref="A5:A47"/>
  </sortState>
  <tableColumns count="15">
    <tableColumn id="15" xr3:uid="{00000000-0010-0000-0500-00000F000000}" name="Núm." dataDxfId="13"/>
    <tableColumn id="1" xr3:uid="{00000000-0010-0000-0500-000001000000}" name="Població"/>
    <tableColumn id="2" xr3:uid="{00000000-0010-0000-0500-000002000000}" name="Gener" dataDxfId="12"/>
    <tableColumn id="3" xr3:uid="{00000000-0010-0000-0500-000003000000}" name="Febrer" dataDxfId="11"/>
    <tableColumn id="4" xr3:uid="{00000000-0010-0000-0500-000004000000}" name="Març" dataDxfId="10"/>
    <tableColumn id="5" xr3:uid="{00000000-0010-0000-0500-000005000000}" name="Abril" dataDxfId="9"/>
    <tableColumn id="6" xr3:uid="{00000000-0010-0000-0500-000006000000}" name="Maig" dataDxfId="8"/>
    <tableColumn id="7" xr3:uid="{00000000-0010-0000-0500-000007000000}" name="Juny" dataDxfId="7"/>
    <tableColumn id="8" xr3:uid="{00000000-0010-0000-0500-000008000000}" name="Juliol" dataDxfId="6"/>
    <tableColumn id="9" xr3:uid="{00000000-0010-0000-0500-000009000000}" name="Agost" dataDxfId="5"/>
    <tableColumn id="10" xr3:uid="{00000000-0010-0000-0500-00000A000000}" name="Setembre" dataDxfId="4"/>
    <tableColumn id="11" xr3:uid="{00000000-0010-0000-0500-00000B000000}" name="Octubre" dataDxfId="3"/>
    <tableColumn id="12" xr3:uid="{00000000-0010-0000-0500-00000C000000}" name="Novembre" dataDxfId="2"/>
    <tableColumn id="13" xr3:uid="{00000000-0010-0000-0500-00000D000000}" name="Desembre" dataDxfId="1"/>
    <tableColumn id="14" xr3:uid="{00000000-0010-0000-0500-00000E000000}" name="TOTAL" dataDxfId="0">
      <calculatedColumnFormula>SUM(C5:N5)</calculatedColumnFormula>
    </tableColumn>
  </tableColumns>
  <tableStyleInfo name="TableStyleMedium17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table" Target="../tables/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7"/>
  <sheetViews>
    <sheetView showZeros="0" tabSelected="1" workbookViewId="0">
      <selection activeCell="D49" sqref="D49"/>
    </sheetView>
  </sheetViews>
  <sheetFormatPr baseColWidth="10" defaultColWidth="11.42578125" defaultRowHeight="15" x14ac:dyDescent="0.25"/>
  <cols>
    <col min="1" max="1" width="7.42578125" style="3" customWidth="1"/>
    <col min="2" max="2" width="26.140625" style="3" bestFit="1" customWidth="1"/>
    <col min="3" max="6" width="11.42578125" style="2"/>
    <col min="7" max="10" width="11.42578125" style="2" customWidth="1"/>
    <col min="11" max="11" width="11.85546875" style="2" customWidth="1"/>
    <col min="12" max="12" width="11.42578125" style="2" customWidth="1"/>
    <col min="13" max="13" width="12.5703125" style="2" customWidth="1"/>
    <col min="14" max="14" width="12.28515625" style="2" customWidth="1"/>
    <col min="15" max="16" width="11.42578125" style="2"/>
    <col min="17" max="17" width="11.7109375" style="3" bestFit="1" customWidth="1"/>
    <col min="18" max="16384" width="11.42578125" style="3"/>
  </cols>
  <sheetData>
    <row r="1" spans="1:16" ht="15.75" x14ac:dyDescent="0.25">
      <c r="B1" s="1" t="s">
        <v>0</v>
      </c>
    </row>
    <row r="2" spans="1:16" ht="9.6" customHeight="1" x14ac:dyDescent="0.25"/>
    <row r="3" spans="1:16" ht="12.6" customHeight="1" thickBot="1" x14ac:dyDescent="0.3">
      <c r="B3" s="29" t="s">
        <v>65</v>
      </c>
      <c r="C3" s="4" t="s">
        <v>66</v>
      </c>
    </row>
    <row r="4" spans="1:16" ht="15.75" thickBot="1" x14ac:dyDescent="0.3">
      <c r="A4" s="31" t="s">
        <v>67</v>
      </c>
      <c r="B4" s="5" t="s">
        <v>1</v>
      </c>
      <c r="C4" s="6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9</v>
      </c>
      <c r="K4" s="7" t="s">
        <v>10</v>
      </c>
      <c r="L4" s="7" t="s">
        <v>11</v>
      </c>
      <c r="M4" s="7" t="s">
        <v>12</v>
      </c>
      <c r="N4" s="8" t="s">
        <v>13</v>
      </c>
      <c r="O4" s="9" t="s">
        <v>14</v>
      </c>
      <c r="P4" s="32"/>
    </row>
    <row r="5" spans="1:16" x14ac:dyDescent="0.25">
      <c r="A5" s="33">
        <v>1</v>
      </c>
      <c r="B5" s="10" t="s">
        <v>15</v>
      </c>
      <c r="C5" s="34">
        <v>8833.83</v>
      </c>
      <c r="D5" s="33">
        <v>7801.65</v>
      </c>
      <c r="E5" s="33">
        <v>8371.7999999999993</v>
      </c>
      <c r="F5" s="33">
        <v>7577.0199999999995</v>
      </c>
      <c r="G5" s="33">
        <v>9513.09</v>
      </c>
      <c r="H5" s="33">
        <v>9377.69</v>
      </c>
      <c r="I5" s="33">
        <v>9522.16</v>
      </c>
      <c r="J5" s="33">
        <v>11058</v>
      </c>
      <c r="K5" s="33">
        <v>8283.1</v>
      </c>
      <c r="L5" s="33">
        <v>9306.0499999999993</v>
      </c>
      <c r="M5" s="33">
        <v>7017.86</v>
      </c>
      <c r="N5" s="35">
        <v>9332.09</v>
      </c>
      <c r="O5" s="36">
        <f t="shared" ref="O5:O44" si="0">SUM(C5:N5)</f>
        <v>105994.34000000001</v>
      </c>
      <c r="P5" s="30"/>
    </row>
    <row r="6" spans="1:16" x14ac:dyDescent="0.25">
      <c r="A6" s="37">
        <v>2</v>
      </c>
      <c r="B6" s="11" t="s">
        <v>16</v>
      </c>
      <c r="C6" s="38">
        <v>7220</v>
      </c>
      <c r="D6" s="37">
        <v>6388.91</v>
      </c>
      <c r="E6" s="37">
        <v>7360.37</v>
      </c>
      <c r="F6" s="37">
        <v>7273.33</v>
      </c>
      <c r="G6" s="37">
        <v>8198.57</v>
      </c>
      <c r="H6" s="37">
        <v>7704.44</v>
      </c>
      <c r="I6" s="37">
        <v>8749.2099999999991</v>
      </c>
      <c r="J6" s="37">
        <v>9805.4500000000007</v>
      </c>
      <c r="K6" s="37">
        <v>8597.9399999999987</v>
      </c>
      <c r="L6" s="37">
        <v>6350.53</v>
      </c>
      <c r="M6" s="37">
        <v>7484.39</v>
      </c>
      <c r="N6" s="39">
        <v>7173.25</v>
      </c>
      <c r="O6" s="40">
        <f t="shared" si="0"/>
        <v>92306.39</v>
      </c>
      <c r="P6" s="30"/>
    </row>
    <row r="7" spans="1:16" x14ac:dyDescent="0.25">
      <c r="A7" s="37">
        <v>3</v>
      </c>
      <c r="B7" s="11" t="s">
        <v>17</v>
      </c>
      <c r="C7" s="38">
        <v>28388.45</v>
      </c>
      <c r="D7" s="37">
        <v>22177.039999999997</v>
      </c>
      <c r="E7" s="37">
        <v>24627.99</v>
      </c>
      <c r="F7" s="37">
        <v>25337.23</v>
      </c>
      <c r="G7" s="37">
        <v>27207.439999999999</v>
      </c>
      <c r="H7" s="37">
        <v>27710.63</v>
      </c>
      <c r="I7" s="37">
        <v>28603.09</v>
      </c>
      <c r="J7" s="37">
        <v>28033.49</v>
      </c>
      <c r="K7" s="37">
        <v>27654.42</v>
      </c>
      <c r="L7" s="37">
        <v>31421.88</v>
      </c>
      <c r="M7" s="37">
        <v>27158.560000000001</v>
      </c>
      <c r="N7" s="39">
        <v>26220.94</v>
      </c>
      <c r="O7" s="40">
        <f t="shared" si="0"/>
        <v>324541.15999999997</v>
      </c>
      <c r="P7" s="30"/>
    </row>
    <row r="8" spans="1:16" x14ac:dyDescent="0.25">
      <c r="A8" s="37">
        <v>4</v>
      </c>
      <c r="B8" s="11" t="s">
        <v>18</v>
      </c>
      <c r="C8" s="38">
        <v>845.25</v>
      </c>
      <c r="D8" s="37">
        <v>1314.41</v>
      </c>
      <c r="E8" s="37">
        <v>1045.56</v>
      </c>
      <c r="F8" s="37">
        <v>993.38</v>
      </c>
      <c r="G8" s="37">
        <v>1102.42</v>
      </c>
      <c r="H8" s="37">
        <v>1041.18</v>
      </c>
      <c r="I8" s="37">
        <v>974.29</v>
      </c>
      <c r="J8" s="37">
        <v>1279.5</v>
      </c>
      <c r="K8" s="37">
        <v>956.36</v>
      </c>
      <c r="L8" s="37">
        <v>856.51</v>
      </c>
      <c r="M8" s="37">
        <v>1117.77</v>
      </c>
      <c r="N8" s="39">
        <v>966.01</v>
      </c>
      <c r="O8" s="40">
        <f t="shared" si="0"/>
        <v>12492.640000000001</v>
      </c>
      <c r="P8" s="30"/>
    </row>
    <row r="9" spans="1:16" x14ac:dyDescent="0.25">
      <c r="A9" s="37">
        <v>5</v>
      </c>
      <c r="B9" s="11" t="s">
        <v>19</v>
      </c>
      <c r="C9" s="38">
        <v>6381.88</v>
      </c>
      <c r="D9" s="37">
        <v>6752.61</v>
      </c>
      <c r="E9" s="37">
        <v>5465.54</v>
      </c>
      <c r="F9" s="37">
        <v>5290.75</v>
      </c>
      <c r="G9" s="37">
        <v>6240.7</v>
      </c>
      <c r="H9" s="37">
        <v>7737.48</v>
      </c>
      <c r="I9" s="37">
        <v>7053.08</v>
      </c>
      <c r="J9" s="37">
        <v>6661.07</v>
      </c>
      <c r="K9" s="37">
        <v>5202.45</v>
      </c>
      <c r="L9" s="37">
        <v>7925.09</v>
      </c>
      <c r="M9" s="37">
        <v>6717.71</v>
      </c>
      <c r="N9" s="39">
        <v>7378.69</v>
      </c>
      <c r="O9" s="40">
        <f t="shared" si="0"/>
        <v>78807.05</v>
      </c>
      <c r="P9" s="30"/>
    </row>
    <row r="10" spans="1:16" x14ac:dyDescent="0.25">
      <c r="A10" s="37">
        <v>6</v>
      </c>
      <c r="B10" s="11" t="s">
        <v>20</v>
      </c>
      <c r="C10" s="38">
        <v>26706.63</v>
      </c>
      <c r="D10" s="37">
        <v>19032.57</v>
      </c>
      <c r="E10" s="37">
        <v>23412.86</v>
      </c>
      <c r="F10" s="37">
        <v>22548.58</v>
      </c>
      <c r="G10" s="37">
        <v>24445.55</v>
      </c>
      <c r="H10" s="37">
        <v>26931.599999999999</v>
      </c>
      <c r="I10" s="37">
        <v>28912.560000000001</v>
      </c>
      <c r="J10" s="37">
        <v>23994.83</v>
      </c>
      <c r="K10" s="37">
        <v>24240.57</v>
      </c>
      <c r="L10" s="37">
        <v>23570.52</v>
      </c>
      <c r="M10" s="37">
        <v>23821.61</v>
      </c>
      <c r="N10" s="39">
        <v>25700.12</v>
      </c>
      <c r="O10" s="40">
        <f t="shared" si="0"/>
        <v>293318</v>
      </c>
      <c r="P10" s="30"/>
    </row>
    <row r="11" spans="1:16" x14ac:dyDescent="0.25">
      <c r="A11" s="37">
        <v>8</v>
      </c>
      <c r="B11" s="11" t="s">
        <v>23</v>
      </c>
      <c r="C11" s="38">
        <v>1561.33</v>
      </c>
      <c r="D11" s="37">
        <v>1826.29</v>
      </c>
      <c r="E11" s="37">
        <v>1699.5</v>
      </c>
      <c r="F11" s="37">
        <v>1737.55</v>
      </c>
      <c r="G11" s="37">
        <v>2074.2600000000002</v>
      </c>
      <c r="H11" s="37">
        <v>1530.16</v>
      </c>
      <c r="I11" s="37">
        <v>1947.46</v>
      </c>
      <c r="J11" s="37">
        <v>2324.4299999999998</v>
      </c>
      <c r="K11" s="37">
        <v>1657.02</v>
      </c>
      <c r="L11" s="37">
        <v>1648.73</v>
      </c>
      <c r="M11" s="37">
        <v>1870.3</v>
      </c>
      <c r="N11" s="39">
        <v>1654.56</v>
      </c>
      <c r="O11" s="40">
        <f t="shared" si="0"/>
        <v>21531.59</v>
      </c>
      <c r="P11" s="30"/>
    </row>
    <row r="12" spans="1:16" x14ac:dyDescent="0.25">
      <c r="A12" s="37">
        <v>9</v>
      </c>
      <c r="B12" s="11" t="s">
        <v>24</v>
      </c>
      <c r="C12" s="38">
        <v>12282.29</v>
      </c>
      <c r="D12" s="37">
        <v>10108.92</v>
      </c>
      <c r="E12" s="37">
        <v>9410.17</v>
      </c>
      <c r="F12" s="37">
        <v>9423.27</v>
      </c>
      <c r="G12" s="37">
        <v>13503.93</v>
      </c>
      <c r="H12" s="37">
        <v>13775.52</v>
      </c>
      <c r="I12" s="37">
        <v>15841.5</v>
      </c>
      <c r="J12" s="37">
        <v>13266.79</v>
      </c>
      <c r="K12" s="37">
        <v>12995.81</v>
      </c>
      <c r="L12" s="37">
        <v>13735.04</v>
      </c>
      <c r="M12" s="37">
        <v>10734.56</v>
      </c>
      <c r="N12" s="39">
        <v>9601.41</v>
      </c>
      <c r="O12" s="40">
        <f t="shared" si="0"/>
        <v>144679.21</v>
      </c>
      <c r="P12" s="30"/>
    </row>
    <row r="13" spans="1:16" x14ac:dyDescent="0.25">
      <c r="A13" s="37">
        <v>10</v>
      </c>
      <c r="B13" s="11" t="s">
        <v>25</v>
      </c>
      <c r="C13" s="38">
        <v>24557.719999999998</v>
      </c>
      <c r="D13" s="37">
        <v>19423.09</v>
      </c>
      <c r="E13" s="37">
        <v>21727.68</v>
      </c>
      <c r="F13" s="37">
        <v>18459.02</v>
      </c>
      <c r="G13" s="37">
        <v>22099.559999999998</v>
      </c>
      <c r="H13" s="37">
        <v>23221.94</v>
      </c>
      <c r="I13" s="37">
        <v>20761.45</v>
      </c>
      <c r="J13" s="37">
        <v>23023.37</v>
      </c>
      <c r="K13" s="37">
        <v>25429.649999999998</v>
      </c>
      <c r="L13" s="37">
        <v>22623.46</v>
      </c>
      <c r="M13" s="37">
        <v>19389.780000000002</v>
      </c>
      <c r="N13" s="39">
        <v>26244.350000000002</v>
      </c>
      <c r="O13" s="40">
        <f t="shared" si="0"/>
        <v>266961.06999999995</v>
      </c>
      <c r="P13" s="30"/>
    </row>
    <row r="14" spans="1:16" x14ac:dyDescent="0.25">
      <c r="A14" s="37">
        <v>11</v>
      </c>
      <c r="B14" s="11" t="s">
        <v>27</v>
      </c>
      <c r="C14" s="38">
        <v>33131.509999999995</v>
      </c>
      <c r="D14" s="37">
        <v>25567.52</v>
      </c>
      <c r="E14" s="37">
        <v>25126.74</v>
      </c>
      <c r="F14" s="37">
        <v>26080.17</v>
      </c>
      <c r="G14" s="37">
        <v>26667.17</v>
      </c>
      <c r="H14" s="37">
        <v>35852.04</v>
      </c>
      <c r="I14" s="37">
        <v>38642.93</v>
      </c>
      <c r="J14" s="37">
        <v>31674.400000000001</v>
      </c>
      <c r="K14" s="37">
        <v>36642.61</v>
      </c>
      <c r="L14" s="37">
        <v>30845.96</v>
      </c>
      <c r="M14" s="37">
        <v>28638.69</v>
      </c>
      <c r="N14" s="39">
        <v>34925.75</v>
      </c>
      <c r="O14" s="40">
        <f t="shared" si="0"/>
        <v>373795.49</v>
      </c>
      <c r="P14" s="30"/>
    </row>
    <row r="15" spans="1:16" x14ac:dyDescent="0.25">
      <c r="A15" s="37">
        <v>12</v>
      </c>
      <c r="B15" s="11" t="s">
        <v>28</v>
      </c>
      <c r="C15" s="38">
        <v>2388.3399999999997</v>
      </c>
      <c r="D15" s="37">
        <v>2016.63</v>
      </c>
      <c r="E15" s="37">
        <v>1779.89</v>
      </c>
      <c r="F15" s="37">
        <v>1833.5600000000002</v>
      </c>
      <c r="G15" s="37">
        <v>2777.3700000000003</v>
      </c>
      <c r="H15" s="37">
        <v>2479.5700000000002</v>
      </c>
      <c r="I15" s="37">
        <v>2107.7199999999998</v>
      </c>
      <c r="J15" s="37">
        <v>3209.34</v>
      </c>
      <c r="K15" s="37">
        <v>2427.08</v>
      </c>
      <c r="L15" s="37">
        <v>3695.57</v>
      </c>
      <c r="M15" s="37">
        <v>2337.15</v>
      </c>
      <c r="N15" s="39">
        <v>2588.9900000000002</v>
      </c>
      <c r="O15" s="40">
        <f t="shared" si="0"/>
        <v>29641.210000000003</v>
      </c>
      <c r="P15" s="30"/>
    </row>
    <row r="16" spans="1:16" x14ac:dyDescent="0.25">
      <c r="A16" s="37">
        <v>13</v>
      </c>
      <c r="B16" s="11" t="s">
        <v>29</v>
      </c>
      <c r="C16" s="38">
        <v>9818.59</v>
      </c>
      <c r="D16" s="37">
        <v>8402.64</v>
      </c>
      <c r="E16" s="37">
        <v>8694.34</v>
      </c>
      <c r="F16" s="37">
        <v>8252.1</v>
      </c>
      <c r="G16" s="37">
        <v>8638.9599999999991</v>
      </c>
      <c r="H16" s="37">
        <v>10013.280000000001</v>
      </c>
      <c r="I16" s="37">
        <v>9571.31</v>
      </c>
      <c r="J16" s="37">
        <v>8943.73</v>
      </c>
      <c r="K16" s="37">
        <v>10545.67</v>
      </c>
      <c r="L16" s="37">
        <v>10464.93</v>
      </c>
      <c r="M16" s="37">
        <v>8539.11</v>
      </c>
      <c r="N16" s="39">
        <v>12105.25</v>
      </c>
      <c r="O16" s="40">
        <f t="shared" si="0"/>
        <v>113989.90999999999</v>
      </c>
      <c r="P16" s="30"/>
    </row>
    <row r="17" spans="1:16" x14ac:dyDescent="0.25">
      <c r="A17" s="37">
        <v>14</v>
      </c>
      <c r="B17" s="11" t="s">
        <v>30</v>
      </c>
      <c r="C17" s="38">
        <v>0</v>
      </c>
      <c r="D17" s="37">
        <v>0</v>
      </c>
      <c r="E17" s="37">
        <v>0</v>
      </c>
      <c r="F17" s="37">
        <v>0</v>
      </c>
      <c r="G17" s="37">
        <v>0</v>
      </c>
      <c r="H17" s="37">
        <v>0</v>
      </c>
      <c r="I17" s="37">
        <v>0</v>
      </c>
      <c r="J17" s="37">
        <v>0</v>
      </c>
      <c r="K17" s="37">
        <v>0</v>
      </c>
      <c r="L17" s="37">
        <v>0</v>
      </c>
      <c r="M17" s="37">
        <v>0</v>
      </c>
      <c r="N17" s="39">
        <v>0</v>
      </c>
      <c r="O17" s="40">
        <f t="shared" si="0"/>
        <v>0</v>
      </c>
      <c r="P17" s="30"/>
    </row>
    <row r="18" spans="1:16" x14ac:dyDescent="0.25">
      <c r="A18" s="37">
        <v>15</v>
      </c>
      <c r="B18" s="11" t="s">
        <v>31</v>
      </c>
      <c r="C18" s="38">
        <v>7842.42</v>
      </c>
      <c r="D18" s="37">
        <v>7960</v>
      </c>
      <c r="E18" s="37">
        <v>9821.14</v>
      </c>
      <c r="F18" s="37">
        <v>8179.3100000000013</v>
      </c>
      <c r="G18" s="37">
        <v>8767.11</v>
      </c>
      <c r="H18" s="37">
        <v>12126.55</v>
      </c>
      <c r="I18" s="37">
        <v>8206.09</v>
      </c>
      <c r="J18" s="37">
        <v>9645.48</v>
      </c>
      <c r="K18" s="37">
        <v>10255.06</v>
      </c>
      <c r="L18" s="37">
        <v>9713.7900000000009</v>
      </c>
      <c r="M18" s="37">
        <v>7760</v>
      </c>
      <c r="N18" s="39">
        <v>10967.31</v>
      </c>
      <c r="O18" s="40">
        <f t="shared" si="0"/>
        <v>111244.25999999998</v>
      </c>
      <c r="P18" s="30"/>
    </row>
    <row r="19" spans="1:16" x14ac:dyDescent="0.25">
      <c r="A19" s="37">
        <v>16</v>
      </c>
      <c r="B19" s="11" t="s">
        <v>32</v>
      </c>
      <c r="C19" s="38">
        <v>0</v>
      </c>
      <c r="D19" s="37">
        <v>0</v>
      </c>
      <c r="E19" s="37">
        <v>0</v>
      </c>
      <c r="F19" s="37">
        <v>0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  <c r="L19" s="37">
        <v>0</v>
      </c>
      <c r="M19" s="37">
        <v>0</v>
      </c>
      <c r="N19" s="39">
        <v>0</v>
      </c>
      <c r="O19" s="40">
        <f t="shared" si="0"/>
        <v>0</v>
      </c>
      <c r="P19" s="30"/>
    </row>
    <row r="20" spans="1:16" x14ac:dyDescent="0.25">
      <c r="A20" s="37">
        <v>17</v>
      </c>
      <c r="B20" s="11" t="s">
        <v>33</v>
      </c>
      <c r="C20" s="38">
        <v>10648.480000000001</v>
      </c>
      <c r="D20" s="37">
        <v>8304.74</v>
      </c>
      <c r="E20" s="37">
        <v>9635.51</v>
      </c>
      <c r="F20" s="37">
        <v>8494.380000000001</v>
      </c>
      <c r="G20" s="37">
        <v>10224.42</v>
      </c>
      <c r="H20" s="37">
        <v>10640.38</v>
      </c>
      <c r="I20" s="37">
        <v>10208.880000000001</v>
      </c>
      <c r="J20" s="37">
        <v>9332.31</v>
      </c>
      <c r="K20" s="37">
        <v>10222.949999999999</v>
      </c>
      <c r="L20" s="37">
        <v>9593.74</v>
      </c>
      <c r="M20" s="37">
        <v>8987.7100000000009</v>
      </c>
      <c r="N20" s="39">
        <v>11006.74</v>
      </c>
      <c r="O20" s="40">
        <f t="shared" si="0"/>
        <v>117300.24</v>
      </c>
      <c r="P20" s="30"/>
    </row>
    <row r="21" spans="1:16" x14ac:dyDescent="0.25">
      <c r="A21" s="37">
        <v>18</v>
      </c>
      <c r="B21" s="11" t="s">
        <v>34</v>
      </c>
      <c r="C21" s="38">
        <v>67067.150000000009</v>
      </c>
      <c r="D21" s="37">
        <v>54633.86</v>
      </c>
      <c r="E21" s="37">
        <v>66556.89</v>
      </c>
      <c r="F21" s="37">
        <v>54862.48</v>
      </c>
      <c r="G21" s="37">
        <v>65784.649999999994</v>
      </c>
      <c r="H21" s="37">
        <v>63337.04</v>
      </c>
      <c r="I21" s="37">
        <v>66688.399999999994</v>
      </c>
      <c r="J21" s="37">
        <v>51557.59</v>
      </c>
      <c r="K21" s="37">
        <v>66716.69</v>
      </c>
      <c r="L21" s="37">
        <v>64750.48000000001</v>
      </c>
      <c r="M21" s="37">
        <v>59927.28</v>
      </c>
      <c r="N21" s="39">
        <v>74250.48</v>
      </c>
      <c r="O21" s="40">
        <f t="shared" si="0"/>
        <v>756132.99</v>
      </c>
      <c r="P21" s="30"/>
    </row>
    <row r="22" spans="1:16" x14ac:dyDescent="0.25">
      <c r="A22" s="37">
        <v>19</v>
      </c>
      <c r="B22" s="11" t="s">
        <v>35</v>
      </c>
      <c r="C22" s="38">
        <v>11948.03</v>
      </c>
      <c r="D22" s="37">
        <v>9490.32</v>
      </c>
      <c r="E22" s="37">
        <v>12106.07</v>
      </c>
      <c r="F22" s="37">
        <v>9062.82</v>
      </c>
      <c r="G22" s="37">
        <v>10363.99</v>
      </c>
      <c r="H22" s="37">
        <v>10103.879999999999</v>
      </c>
      <c r="I22" s="37">
        <v>10218.620000000001</v>
      </c>
      <c r="J22" s="37">
        <v>9897.36</v>
      </c>
      <c r="K22" s="37">
        <v>11074.449999999999</v>
      </c>
      <c r="L22" s="37">
        <v>11673.5</v>
      </c>
      <c r="M22" s="37">
        <v>9582.5499999999993</v>
      </c>
      <c r="N22" s="39">
        <v>11855.36</v>
      </c>
      <c r="O22" s="40">
        <f t="shared" si="0"/>
        <v>127376.95</v>
      </c>
      <c r="P22" s="30"/>
    </row>
    <row r="23" spans="1:16" x14ac:dyDescent="0.25">
      <c r="A23" s="37">
        <v>20</v>
      </c>
      <c r="B23" s="11" t="s">
        <v>36</v>
      </c>
      <c r="C23" s="38">
        <v>0</v>
      </c>
      <c r="D23" s="37">
        <v>0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37">
        <v>0</v>
      </c>
      <c r="M23" s="37">
        <v>0</v>
      </c>
      <c r="N23" s="39">
        <v>0</v>
      </c>
      <c r="O23" s="40">
        <f t="shared" si="0"/>
        <v>0</v>
      </c>
      <c r="P23" s="30"/>
    </row>
    <row r="24" spans="1:16" x14ac:dyDescent="0.25">
      <c r="A24" s="37">
        <v>21</v>
      </c>
      <c r="B24" s="11" t="s">
        <v>37</v>
      </c>
      <c r="C24" s="38">
        <v>825.25</v>
      </c>
      <c r="D24" s="37">
        <v>1118.3499999999999</v>
      </c>
      <c r="E24" s="37">
        <v>1014.96</v>
      </c>
      <c r="F24" s="37">
        <v>1028.04</v>
      </c>
      <c r="G24" s="37">
        <v>1037.28</v>
      </c>
      <c r="H24" s="37">
        <v>1018.26</v>
      </c>
      <c r="I24" s="37">
        <v>1175.45</v>
      </c>
      <c r="J24" s="37">
        <v>1364.7</v>
      </c>
      <c r="K24" s="37">
        <v>865.29</v>
      </c>
      <c r="L24" s="37">
        <v>901.44</v>
      </c>
      <c r="M24" s="37">
        <v>788.72</v>
      </c>
      <c r="N24" s="39">
        <v>820.49</v>
      </c>
      <c r="O24" s="40">
        <f t="shared" si="0"/>
        <v>11958.230000000001</v>
      </c>
      <c r="P24" s="30"/>
    </row>
    <row r="25" spans="1:16" x14ac:dyDescent="0.25">
      <c r="A25" s="37">
        <v>22</v>
      </c>
      <c r="B25" s="11" t="s">
        <v>38</v>
      </c>
      <c r="C25" s="38">
        <v>16367.54</v>
      </c>
      <c r="D25" s="37">
        <v>13497.52</v>
      </c>
      <c r="E25" s="37">
        <v>15011.82</v>
      </c>
      <c r="F25" s="37">
        <v>14710.19</v>
      </c>
      <c r="G25" s="37">
        <v>17644.12</v>
      </c>
      <c r="H25" s="37">
        <v>14799.92</v>
      </c>
      <c r="I25" s="37">
        <v>15754.09</v>
      </c>
      <c r="J25" s="37">
        <v>15008.99</v>
      </c>
      <c r="K25" s="37">
        <v>15753.45</v>
      </c>
      <c r="L25" s="37">
        <v>16623.98</v>
      </c>
      <c r="M25" s="37">
        <v>12929.77</v>
      </c>
      <c r="N25" s="39">
        <v>16590.349999999999</v>
      </c>
      <c r="O25" s="40">
        <f t="shared" si="0"/>
        <v>184691.74000000002</v>
      </c>
      <c r="P25" s="30"/>
    </row>
    <row r="26" spans="1:16" x14ac:dyDescent="0.25">
      <c r="A26" s="37">
        <v>23</v>
      </c>
      <c r="B26" s="11" t="s">
        <v>39</v>
      </c>
      <c r="C26" s="38">
        <v>7910.77</v>
      </c>
      <c r="D26" s="37">
        <v>6427.1</v>
      </c>
      <c r="E26" s="37">
        <v>5683.17</v>
      </c>
      <c r="F26" s="37">
        <v>6511.33</v>
      </c>
      <c r="G26" s="37">
        <v>7837.06</v>
      </c>
      <c r="H26" s="37">
        <v>7452.04</v>
      </c>
      <c r="I26" s="37">
        <v>7953.82</v>
      </c>
      <c r="J26" s="37">
        <v>9235.2199999999993</v>
      </c>
      <c r="K26" s="37">
        <v>7708.9800000000005</v>
      </c>
      <c r="L26" s="37">
        <v>7078.3200000000006</v>
      </c>
      <c r="M26" s="37">
        <v>6056.14</v>
      </c>
      <c r="N26" s="39">
        <v>7166.31</v>
      </c>
      <c r="O26" s="40">
        <f t="shared" si="0"/>
        <v>87020.260000000009</v>
      </c>
      <c r="P26" s="30"/>
    </row>
    <row r="27" spans="1:16" x14ac:dyDescent="0.25">
      <c r="A27" s="37">
        <v>24</v>
      </c>
      <c r="B27" s="11" t="s">
        <v>40</v>
      </c>
      <c r="C27" s="38">
        <v>327.52999999999975</v>
      </c>
      <c r="D27" s="37">
        <v>372.31999999999971</v>
      </c>
      <c r="E27" s="37">
        <v>213.89999999999964</v>
      </c>
      <c r="F27" s="37">
        <v>362.0600000000004</v>
      </c>
      <c r="G27" s="37">
        <v>333.10999999999967</v>
      </c>
      <c r="H27" s="37">
        <v>548.75</v>
      </c>
      <c r="I27" s="37">
        <v>354.68000000000029</v>
      </c>
      <c r="J27" s="37">
        <v>327.36999999999989</v>
      </c>
      <c r="K27" s="37">
        <v>421.53999999999996</v>
      </c>
      <c r="L27" s="37">
        <v>422.63000000000011</v>
      </c>
      <c r="M27" s="37">
        <v>249.01000000000022</v>
      </c>
      <c r="N27" s="39">
        <v>386.93000000000029</v>
      </c>
      <c r="O27" s="40">
        <f t="shared" si="0"/>
        <v>4319.83</v>
      </c>
      <c r="P27" s="30"/>
    </row>
    <row r="28" spans="1:16" x14ac:dyDescent="0.25">
      <c r="A28" s="37">
        <v>25</v>
      </c>
      <c r="B28" s="11" t="s">
        <v>41</v>
      </c>
      <c r="C28" s="38">
        <v>21846.01</v>
      </c>
      <c r="D28" s="37">
        <v>18508.57</v>
      </c>
      <c r="E28" s="37">
        <v>23587.62</v>
      </c>
      <c r="F28" s="37">
        <v>20342.88</v>
      </c>
      <c r="G28" s="37">
        <v>19528.689999999999</v>
      </c>
      <c r="H28" s="37">
        <v>27860.81</v>
      </c>
      <c r="I28" s="37">
        <v>23512.86</v>
      </c>
      <c r="J28" s="37">
        <v>24595.969999999998</v>
      </c>
      <c r="K28" s="37">
        <v>23760.34</v>
      </c>
      <c r="L28" s="37">
        <v>16371.83</v>
      </c>
      <c r="M28" s="37">
        <v>22459.859999999997</v>
      </c>
      <c r="N28" s="39">
        <v>23194.09</v>
      </c>
      <c r="O28" s="40">
        <f t="shared" si="0"/>
        <v>265569.52999999997</v>
      </c>
      <c r="P28" s="30"/>
    </row>
    <row r="29" spans="1:16" x14ac:dyDescent="0.25">
      <c r="A29" s="37">
        <v>26</v>
      </c>
      <c r="B29" s="11" t="s">
        <v>42</v>
      </c>
      <c r="C29" s="38">
        <v>0</v>
      </c>
      <c r="D29" s="37">
        <v>0</v>
      </c>
      <c r="E29" s="37">
        <v>0</v>
      </c>
      <c r="F29" s="37">
        <v>0</v>
      </c>
      <c r="G29" s="37">
        <v>0</v>
      </c>
      <c r="H29" s="37">
        <v>0</v>
      </c>
      <c r="I29" s="37">
        <v>0</v>
      </c>
      <c r="J29" s="37">
        <v>0</v>
      </c>
      <c r="K29" s="37">
        <v>0</v>
      </c>
      <c r="L29" s="37">
        <v>0</v>
      </c>
      <c r="M29" s="37">
        <v>0</v>
      </c>
      <c r="N29" s="39">
        <v>0</v>
      </c>
      <c r="O29" s="40">
        <f t="shared" si="0"/>
        <v>0</v>
      </c>
      <c r="P29" s="30"/>
    </row>
    <row r="30" spans="1:16" x14ac:dyDescent="0.25">
      <c r="A30" s="37">
        <v>27</v>
      </c>
      <c r="B30" s="11" t="s">
        <v>43</v>
      </c>
      <c r="C30" s="38">
        <v>237.72000000000025</v>
      </c>
      <c r="D30" s="37">
        <v>271.27999999999975</v>
      </c>
      <c r="E30" s="37">
        <v>1140.9099999999999</v>
      </c>
      <c r="F30" s="37">
        <v>372.67000000000007</v>
      </c>
      <c r="G30" s="37">
        <v>462.01000000000022</v>
      </c>
      <c r="H30" s="37">
        <v>442.94999999999982</v>
      </c>
      <c r="I30" s="37">
        <v>448.34000000000015</v>
      </c>
      <c r="J30" s="37">
        <v>577.38000000000011</v>
      </c>
      <c r="K30" s="37">
        <v>379.52999999999975</v>
      </c>
      <c r="L30" s="37">
        <v>247.27000000000044</v>
      </c>
      <c r="M30" s="37">
        <v>339.40999999999985</v>
      </c>
      <c r="N30" s="39">
        <v>287.11999999999989</v>
      </c>
      <c r="O30" s="40">
        <f t="shared" si="0"/>
        <v>5206.59</v>
      </c>
      <c r="P30" s="30"/>
    </row>
    <row r="31" spans="1:16" x14ac:dyDescent="0.25">
      <c r="A31" s="37">
        <v>28</v>
      </c>
      <c r="B31" s="11" t="s">
        <v>44</v>
      </c>
      <c r="C31" s="38">
        <v>3717.99</v>
      </c>
      <c r="D31" s="37">
        <v>3428.99</v>
      </c>
      <c r="E31" s="37">
        <v>2396.9</v>
      </c>
      <c r="F31" s="37">
        <v>3417.08</v>
      </c>
      <c r="G31" s="37">
        <v>4595.54</v>
      </c>
      <c r="H31" s="37">
        <v>3906.02</v>
      </c>
      <c r="I31" s="37">
        <v>3429.61</v>
      </c>
      <c r="J31" s="37">
        <v>5991.2699999999995</v>
      </c>
      <c r="K31" s="37">
        <v>4765.1899999999996</v>
      </c>
      <c r="L31" s="37">
        <v>4600.92</v>
      </c>
      <c r="M31" s="37">
        <v>5322.93</v>
      </c>
      <c r="N31" s="39">
        <v>4725.17</v>
      </c>
      <c r="O31" s="40">
        <f t="shared" si="0"/>
        <v>50297.61</v>
      </c>
      <c r="P31" s="30"/>
    </row>
    <row r="32" spans="1:16" x14ac:dyDescent="0.25">
      <c r="A32" s="37">
        <v>29</v>
      </c>
      <c r="B32" s="11" t="s">
        <v>45</v>
      </c>
      <c r="C32" s="38">
        <v>108.16</v>
      </c>
      <c r="D32" s="37">
        <v>60.95</v>
      </c>
      <c r="E32" s="37">
        <v>99.98</v>
      </c>
      <c r="F32" s="37">
        <v>101.04</v>
      </c>
      <c r="G32" s="37">
        <v>146.04</v>
      </c>
      <c r="H32" s="37">
        <v>130.4</v>
      </c>
      <c r="I32" s="37">
        <v>138.36000000000001</v>
      </c>
      <c r="J32" s="37">
        <v>159.94</v>
      </c>
      <c r="K32" s="37">
        <v>119.54</v>
      </c>
      <c r="L32" s="37">
        <v>113.32</v>
      </c>
      <c r="M32" s="37">
        <v>157.09</v>
      </c>
      <c r="N32" s="39">
        <v>131.03</v>
      </c>
      <c r="O32" s="40">
        <f t="shared" si="0"/>
        <v>1465.85</v>
      </c>
      <c r="P32" s="30"/>
    </row>
    <row r="33" spans="1:16" x14ac:dyDescent="0.25">
      <c r="A33" s="37">
        <v>30</v>
      </c>
      <c r="B33" s="11" t="s">
        <v>47</v>
      </c>
      <c r="C33" s="38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9"/>
      <c r="O33" s="40">
        <f t="shared" si="0"/>
        <v>0</v>
      </c>
      <c r="P33" s="30"/>
    </row>
    <row r="34" spans="1:16" x14ac:dyDescent="0.25">
      <c r="A34" s="37">
        <v>31</v>
      </c>
      <c r="B34" s="11" t="s">
        <v>48</v>
      </c>
      <c r="C34" s="38">
        <v>1690.94</v>
      </c>
      <c r="D34" s="37">
        <v>1039.52</v>
      </c>
      <c r="E34" s="37">
        <v>1200.8399999999999</v>
      </c>
      <c r="F34" s="37">
        <v>1371.07</v>
      </c>
      <c r="G34" s="37">
        <v>1425.68</v>
      </c>
      <c r="H34" s="37">
        <v>1338.95</v>
      </c>
      <c r="I34" s="37">
        <v>1181.77</v>
      </c>
      <c r="J34" s="37">
        <v>1706.0100000000002</v>
      </c>
      <c r="K34" s="37">
        <v>1774.37</v>
      </c>
      <c r="L34" s="37">
        <v>1766.85</v>
      </c>
      <c r="M34" s="37">
        <v>1602.73</v>
      </c>
      <c r="N34" s="39">
        <v>1506.4199999999998</v>
      </c>
      <c r="O34" s="40">
        <f t="shared" si="0"/>
        <v>17605.150000000001</v>
      </c>
      <c r="P34" s="30"/>
    </row>
    <row r="35" spans="1:16" x14ac:dyDescent="0.25">
      <c r="A35" s="37">
        <v>32</v>
      </c>
      <c r="B35" s="11" t="s">
        <v>49</v>
      </c>
      <c r="C35" s="38">
        <v>10742.07</v>
      </c>
      <c r="D35" s="37">
        <v>11315.78</v>
      </c>
      <c r="E35" s="37">
        <v>12491.33</v>
      </c>
      <c r="F35" s="37">
        <v>13185.06</v>
      </c>
      <c r="G35" s="37">
        <v>14357.64</v>
      </c>
      <c r="H35" s="37">
        <v>13075.83</v>
      </c>
      <c r="I35" s="37">
        <v>16640</v>
      </c>
      <c r="J35" s="37">
        <v>15006.05</v>
      </c>
      <c r="K35" s="37">
        <v>16894.060000000001</v>
      </c>
      <c r="L35" s="37">
        <v>15528.63</v>
      </c>
      <c r="M35" s="37">
        <v>12898.6</v>
      </c>
      <c r="N35" s="39">
        <v>15753.61</v>
      </c>
      <c r="O35" s="40">
        <f t="shared" si="0"/>
        <v>167888.65999999997</v>
      </c>
      <c r="P35" s="30"/>
    </row>
    <row r="36" spans="1:16" x14ac:dyDescent="0.25">
      <c r="A36" s="37">
        <v>33</v>
      </c>
      <c r="B36" s="11" t="s">
        <v>50</v>
      </c>
      <c r="C36" s="38">
        <v>0</v>
      </c>
      <c r="D36" s="37">
        <v>0</v>
      </c>
      <c r="E36" s="37">
        <v>0</v>
      </c>
      <c r="F36" s="37">
        <v>0</v>
      </c>
      <c r="G36" s="37">
        <v>0</v>
      </c>
      <c r="H36" s="37">
        <v>0</v>
      </c>
      <c r="I36" s="37">
        <v>0</v>
      </c>
      <c r="J36" s="37">
        <v>0</v>
      </c>
      <c r="K36" s="37">
        <v>0</v>
      </c>
      <c r="L36" s="37">
        <v>0</v>
      </c>
      <c r="M36" s="37">
        <v>0</v>
      </c>
      <c r="N36" s="39">
        <v>0</v>
      </c>
      <c r="O36" s="40">
        <f t="shared" si="0"/>
        <v>0</v>
      </c>
      <c r="P36" s="30"/>
    </row>
    <row r="37" spans="1:16" x14ac:dyDescent="0.25">
      <c r="A37" s="37">
        <v>34</v>
      </c>
      <c r="B37" s="11" t="s">
        <v>51</v>
      </c>
      <c r="C37" s="38">
        <v>3821.2</v>
      </c>
      <c r="D37" s="37">
        <v>2477.09</v>
      </c>
      <c r="E37" s="37">
        <v>4435.13</v>
      </c>
      <c r="F37" s="37">
        <v>4044.7300000000005</v>
      </c>
      <c r="G37" s="37">
        <v>4374.54</v>
      </c>
      <c r="H37" s="37">
        <v>3877.23</v>
      </c>
      <c r="I37" s="37">
        <v>4529.63</v>
      </c>
      <c r="J37" s="37">
        <v>5348.86</v>
      </c>
      <c r="K37" s="37">
        <v>3949.92</v>
      </c>
      <c r="L37" s="37">
        <v>4244.8500000000004</v>
      </c>
      <c r="M37" s="37">
        <v>3073.5</v>
      </c>
      <c r="N37" s="39">
        <v>3852.42</v>
      </c>
      <c r="O37" s="40">
        <f t="shared" si="0"/>
        <v>48029.1</v>
      </c>
      <c r="P37" s="30"/>
    </row>
    <row r="38" spans="1:16" x14ac:dyDescent="0.25">
      <c r="A38" s="37">
        <v>35</v>
      </c>
      <c r="B38" s="11" t="s">
        <v>52</v>
      </c>
      <c r="C38" s="38">
        <v>3844.33</v>
      </c>
      <c r="D38" s="37">
        <v>3866.81</v>
      </c>
      <c r="E38" s="37">
        <v>3435.73</v>
      </c>
      <c r="F38" s="37">
        <v>3523.63</v>
      </c>
      <c r="G38" s="37">
        <v>3754.29</v>
      </c>
      <c r="H38" s="37">
        <v>5135.4399999999996</v>
      </c>
      <c r="I38" s="37">
        <v>4748.95</v>
      </c>
      <c r="J38" s="37">
        <v>5093.07</v>
      </c>
      <c r="K38" s="37">
        <v>3839.63</v>
      </c>
      <c r="L38" s="37">
        <v>4270.67</v>
      </c>
      <c r="M38" s="37">
        <v>4237.8100000000004</v>
      </c>
      <c r="N38" s="39">
        <v>4532.3599999999997</v>
      </c>
      <c r="O38" s="40">
        <f t="shared" si="0"/>
        <v>50282.719999999994</v>
      </c>
      <c r="P38" s="30"/>
    </row>
    <row r="39" spans="1:16" x14ac:dyDescent="0.25">
      <c r="A39" s="37">
        <v>36</v>
      </c>
      <c r="B39" s="11" t="s">
        <v>53</v>
      </c>
      <c r="C39" s="38">
        <v>1319.38</v>
      </c>
      <c r="D39" s="37">
        <v>1034.8</v>
      </c>
      <c r="E39" s="37">
        <v>810.6</v>
      </c>
      <c r="F39" s="37">
        <v>998.34</v>
      </c>
      <c r="G39" s="37">
        <v>1241.22</v>
      </c>
      <c r="H39" s="37">
        <v>1089.8599999999999</v>
      </c>
      <c r="I39" s="37">
        <v>1697.59</v>
      </c>
      <c r="J39" s="37">
        <v>1313.44</v>
      </c>
      <c r="K39" s="37">
        <v>1673.81</v>
      </c>
      <c r="L39" s="37">
        <v>1251.06</v>
      </c>
      <c r="M39" s="37">
        <v>908.68</v>
      </c>
      <c r="N39" s="39">
        <v>1165.55</v>
      </c>
      <c r="O39" s="40">
        <f t="shared" si="0"/>
        <v>14504.329999999998</v>
      </c>
      <c r="P39" s="30"/>
    </row>
    <row r="40" spans="1:16" x14ac:dyDescent="0.25">
      <c r="A40" s="37">
        <v>37</v>
      </c>
      <c r="B40" s="11" t="s">
        <v>54</v>
      </c>
      <c r="C40" s="38">
        <v>6297.7</v>
      </c>
      <c r="D40" s="37">
        <v>5768.16</v>
      </c>
      <c r="E40" s="37">
        <v>5283.54</v>
      </c>
      <c r="F40" s="37">
        <v>6224.13</v>
      </c>
      <c r="G40" s="37">
        <v>6874.19</v>
      </c>
      <c r="H40" s="37">
        <v>7502.31</v>
      </c>
      <c r="I40" s="37">
        <v>7023.11</v>
      </c>
      <c r="J40" s="37">
        <v>8061.4500000000007</v>
      </c>
      <c r="K40" s="37">
        <v>6433.51</v>
      </c>
      <c r="L40" s="37">
        <v>5728.05</v>
      </c>
      <c r="M40" s="37">
        <v>5479.6</v>
      </c>
      <c r="N40" s="39">
        <v>6259.67</v>
      </c>
      <c r="O40" s="40">
        <f t="shared" si="0"/>
        <v>76935.42</v>
      </c>
      <c r="P40" s="30"/>
    </row>
    <row r="41" spans="1:16" x14ac:dyDescent="0.25">
      <c r="A41" s="37">
        <v>38</v>
      </c>
      <c r="B41" s="11" t="s">
        <v>21</v>
      </c>
      <c r="C41" s="38">
        <v>1281.3699999999999</v>
      </c>
      <c r="D41" s="37">
        <v>1135.9100000000001</v>
      </c>
      <c r="E41" s="37">
        <v>1651.44</v>
      </c>
      <c r="F41" s="37">
        <v>1584.9</v>
      </c>
      <c r="G41" s="37">
        <v>1840.75</v>
      </c>
      <c r="H41" s="37">
        <v>1515.21</v>
      </c>
      <c r="I41" s="37">
        <v>1491.51</v>
      </c>
      <c r="J41" s="37">
        <v>2309.75</v>
      </c>
      <c r="K41" s="37">
        <v>1332.18</v>
      </c>
      <c r="L41" s="37">
        <v>1135.45</v>
      </c>
      <c r="M41" s="37">
        <v>1443.24</v>
      </c>
      <c r="N41" s="39">
        <v>1464.18</v>
      </c>
      <c r="O41" s="40">
        <f t="shared" si="0"/>
        <v>18185.890000000003</v>
      </c>
      <c r="P41" s="30"/>
    </row>
    <row r="42" spans="1:16" x14ac:dyDescent="0.25">
      <c r="A42" s="37">
        <v>39</v>
      </c>
      <c r="B42" s="11" t="s">
        <v>22</v>
      </c>
      <c r="C42" s="38">
        <v>428.59999999999991</v>
      </c>
      <c r="D42" s="37">
        <v>534.13000000000011</v>
      </c>
      <c r="E42" s="37">
        <v>572.81999999999971</v>
      </c>
      <c r="F42" s="37">
        <v>610.59999999999991</v>
      </c>
      <c r="G42" s="37">
        <v>419.67000000000007</v>
      </c>
      <c r="H42" s="37">
        <v>613.47000000000025</v>
      </c>
      <c r="I42" s="37">
        <v>686.04</v>
      </c>
      <c r="J42" s="37">
        <v>666.10000000000036</v>
      </c>
      <c r="K42" s="37">
        <v>812.80999999999949</v>
      </c>
      <c r="L42" s="37">
        <v>538.21</v>
      </c>
      <c r="M42" s="37">
        <v>477.30000000000018</v>
      </c>
      <c r="N42" s="39">
        <v>629.63000000000011</v>
      </c>
      <c r="O42" s="40">
        <f t="shared" si="0"/>
        <v>6989.38</v>
      </c>
      <c r="P42" s="30"/>
    </row>
    <row r="43" spans="1:16" x14ac:dyDescent="0.25">
      <c r="A43" s="37">
        <v>40</v>
      </c>
      <c r="B43" s="11" t="s">
        <v>26</v>
      </c>
      <c r="C43" s="38">
        <v>105.91</v>
      </c>
      <c r="D43" s="37">
        <v>124.32</v>
      </c>
      <c r="E43" s="37">
        <v>150</v>
      </c>
      <c r="F43" s="37">
        <v>348.8</v>
      </c>
      <c r="G43" s="37">
        <v>317.97000000000003</v>
      </c>
      <c r="H43" s="37">
        <v>154.07</v>
      </c>
      <c r="I43" s="37">
        <v>173.75</v>
      </c>
      <c r="J43" s="37">
        <v>273.69</v>
      </c>
      <c r="K43" s="37">
        <v>292.39</v>
      </c>
      <c r="L43" s="37">
        <v>137.91999999999999</v>
      </c>
      <c r="M43" s="37">
        <v>215.75</v>
      </c>
      <c r="N43" s="39">
        <v>96.24</v>
      </c>
      <c r="O43" s="40">
        <f t="shared" si="0"/>
        <v>2390.81</v>
      </c>
      <c r="P43" s="30"/>
    </row>
    <row r="44" spans="1:16" ht="15.75" thickBot="1" x14ac:dyDescent="0.3">
      <c r="A44" s="37">
        <v>41</v>
      </c>
      <c r="B44" s="41" t="s">
        <v>46</v>
      </c>
      <c r="C44" s="42">
        <v>1686.67</v>
      </c>
      <c r="D44" s="43">
        <v>1857.22</v>
      </c>
      <c r="E44" s="43">
        <v>2671.78</v>
      </c>
      <c r="F44" s="43">
        <v>2221.7600000000002</v>
      </c>
      <c r="G44" s="43">
        <v>2683.01</v>
      </c>
      <c r="H44" s="43">
        <v>2734.44</v>
      </c>
      <c r="I44" s="43">
        <v>2630.98</v>
      </c>
      <c r="J44" s="43">
        <v>3204.46</v>
      </c>
      <c r="K44" s="43">
        <v>2456.5100000000002</v>
      </c>
      <c r="L44" s="43">
        <v>1820.97</v>
      </c>
      <c r="M44" s="43">
        <v>2214.8200000000002</v>
      </c>
      <c r="N44" s="44">
        <v>2127.11</v>
      </c>
      <c r="O44" s="45">
        <f t="shared" si="0"/>
        <v>28309.730000000003</v>
      </c>
      <c r="P44" s="30"/>
    </row>
    <row r="45" spans="1:16" s="4" customFormat="1" ht="15.75" thickBot="1" x14ac:dyDescent="0.3">
      <c r="A45" s="46"/>
      <c r="B45" s="5" t="s">
        <v>55</v>
      </c>
      <c r="C45" s="6">
        <f t="shared" ref="C45:O45" si="1">SUM(C5:C44)</f>
        <v>342181.04000000004</v>
      </c>
      <c r="D45" s="7">
        <f t="shared" si="1"/>
        <v>284040.01999999996</v>
      </c>
      <c r="E45" s="7">
        <f t="shared" si="1"/>
        <v>318694.52000000008</v>
      </c>
      <c r="F45" s="7">
        <f t="shared" si="1"/>
        <v>296363.26000000007</v>
      </c>
      <c r="G45" s="7">
        <f t="shared" si="1"/>
        <v>336481.99999999988</v>
      </c>
      <c r="H45" s="7">
        <f t="shared" si="1"/>
        <v>356779.34</v>
      </c>
      <c r="I45" s="7">
        <f t="shared" si="1"/>
        <v>361579.29000000004</v>
      </c>
      <c r="J45" s="7">
        <f t="shared" si="1"/>
        <v>343950.86</v>
      </c>
      <c r="K45" s="7">
        <f t="shared" si="1"/>
        <v>356134.88</v>
      </c>
      <c r="L45" s="7">
        <f t="shared" si="1"/>
        <v>340958.14999999997</v>
      </c>
      <c r="M45" s="7">
        <f t="shared" si="1"/>
        <v>311939.98999999987</v>
      </c>
      <c r="N45" s="8">
        <f t="shared" si="1"/>
        <v>362659.97999999986</v>
      </c>
      <c r="O45" s="9">
        <f t="shared" si="1"/>
        <v>4011763.3300000005</v>
      </c>
      <c r="P45" s="47"/>
    </row>
    <row r="46" spans="1:16" ht="15.75" thickBot="1" x14ac:dyDescent="0.3">
      <c r="A46" s="43"/>
      <c r="B46" s="13" t="s">
        <v>56</v>
      </c>
      <c r="C46" s="48">
        <v>322400.04000000004</v>
      </c>
      <c r="D46" s="49">
        <v>287900.01999999996</v>
      </c>
      <c r="E46" s="49">
        <v>309989.58</v>
      </c>
      <c r="F46" s="49">
        <v>305784.00000000006</v>
      </c>
      <c r="G46" s="49">
        <v>316399.98</v>
      </c>
      <c r="H46" s="49">
        <v>335629.99</v>
      </c>
      <c r="I46" s="49">
        <v>339280</v>
      </c>
      <c r="J46" s="49">
        <v>324380.00000000006</v>
      </c>
      <c r="K46" s="49">
        <v>338359.11000000004</v>
      </c>
      <c r="L46" s="49">
        <v>324979.98000000004</v>
      </c>
      <c r="M46" s="49">
        <v>310529.02</v>
      </c>
      <c r="N46" s="50">
        <v>363709.97000000003</v>
      </c>
      <c r="O46" s="51">
        <f>SUM(C46:N46)</f>
        <v>3879341.6900000004</v>
      </c>
      <c r="P46" s="52"/>
    </row>
    <row r="47" spans="1:16" x14ac:dyDescent="0.25">
      <c r="A47" s="43"/>
      <c r="B47" s="53" t="s">
        <v>68</v>
      </c>
      <c r="C47" s="54">
        <f>(C45/C46)-1</f>
        <v>6.1355451444732978E-2</v>
      </c>
      <c r="D47" s="54">
        <f t="shared" ref="D47:O47" si="2">(D45/D46)-1</f>
        <v>-1.3407432205110648E-2</v>
      </c>
      <c r="E47" s="54">
        <f t="shared" si="2"/>
        <v>2.8081395510133111E-2</v>
      </c>
      <c r="F47" s="54">
        <f t="shared" si="2"/>
        <v>-3.080847918792351E-2</v>
      </c>
      <c r="G47" s="54">
        <f t="shared" si="2"/>
        <v>6.3470357994333426E-2</v>
      </c>
      <c r="H47" s="54">
        <f t="shared" si="2"/>
        <v>6.3013886214399406E-2</v>
      </c>
      <c r="I47" s="54">
        <f t="shared" si="2"/>
        <v>6.5725330110822933E-2</v>
      </c>
      <c r="J47" s="54">
        <f t="shared" si="2"/>
        <v>6.0333127813058551E-2</v>
      </c>
      <c r="K47" s="54">
        <f t="shared" si="2"/>
        <v>5.2535219164041358E-2</v>
      </c>
      <c r="L47" s="54">
        <f t="shared" si="2"/>
        <v>4.9166628664325529E-2</v>
      </c>
      <c r="M47" s="54">
        <f t="shared" si="2"/>
        <v>4.5437621256778638E-3</v>
      </c>
      <c r="N47" s="54">
        <f t="shared" si="2"/>
        <v>-2.8868881433197213E-3</v>
      </c>
      <c r="O47" s="55">
        <f t="shared" si="2"/>
        <v>3.4135080274406038E-2</v>
      </c>
    </row>
  </sheetData>
  <pageMargins left="0.59055118110236227" right="0.23622047244094491" top="0.39370078740157483" bottom="0.59055118110236227" header="0.19685039370078741" footer="0.19685039370078741"/>
  <pageSetup paperSize="9" scale="70" orientation="landscape" r:id="rId1"/>
  <headerFooter>
    <oddFooter>&amp;R&amp;"Calibri,Normal"&amp;P de 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81"/>
  <sheetViews>
    <sheetView showZeros="0" workbookViewId="0">
      <selection activeCell="E42" sqref="E42"/>
    </sheetView>
  </sheetViews>
  <sheetFormatPr baseColWidth="10" defaultRowHeight="15" x14ac:dyDescent="0.25"/>
  <cols>
    <col min="1" max="1" width="8" customWidth="1"/>
    <col min="2" max="2" width="27.42578125" customWidth="1"/>
    <col min="3" max="10" width="11.42578125" style="57"/>
    <col min="11" max="11" width="11.85546875" style="57" customWidth="1"/>
    <col min="12" max="12" width="11.42578125" style="57"/>
    <col min="13" max="13" width="12.5703125" style="57" customWidth="1"/>
    <col min="14" max="14" width="12.28515625" style="57" customWidth="1"/>
    <col min="15" max="15" width="11.42578125" style="57"/>
    <col min="17" max="17" width="18.5703125" customWidth="1"/>
  </cols>
  <sheetData>
    <row r="1" spans="1:15" ht="15.75" x14ac:dyDescent="0.25">
      <c r="B1" s="56" t="s">
        <v>69</v>
      </c>
    </row>
    <row r="2" spans="1:15" ht="15.75" x14ac:dyDescent="0.25">
      <c r="B2" s="56"/>
    </row>
    <row r="3" spans="1:15" ht="15.75" thickBot="1" x14ac:dyDescent="0.3">
      <c r="B3" s="29" t="s">
        <v>65</v>
      </c>
      <c r="C3" s="4" t="s">
        <v>70</v>
      </c>
    </row>
    <row r="4" spans="1:15" ht="15.75" thickBot="1" x14ac:dyDescent="0.3">
      <c r="A4" s="58" t="s">
        <v>67</v>
      </c>
      <c r="B4" s="59" t="s">
        <v>1</v>
      </c>
      <c r="C4" s="60" t="s">
        <v>2</v>
      </c>
      <c r="D4" s="61" t="s">
        <v>3</v>
      </c>
      <c r="E4" s="61" t="s">
        <v>4</v>
      </c>
      <c r="F4" s="61" t="s">
        <v>5</v>
      </c>
      <c r="G4" s="61" t="s">
        <v>6</v>
      </c>
      <c r="H4" s="61" t="s">
        <v>7</v>
      </c>
      <c r="I4" s="61" t="s">
        <v>8</v>
      </c>
      <c r="J4" s="61" t="s">
        <v>9</v>
      </c>
      <c r="K4" s="61" t="s">
        <v>10</v>
      </c>
      <c r="L4" s="61" t="s">
        <v>11</v>
      </c>
      <c r="M4" s="61" t="s">
        <v>12</v>
      </c>
      <c r="N4" s="62" t="s">
        <v>13</v>
      </c>
      <c r="O4" s="63" t="s">
        <v>14</v>
      </c>
    </row>
    <row r="5" spans="1:15" x14ac:dyDescent="0.25">
      <c r="A5" s="64">
        <v>1</v>
      </c>
      <c r="B5" s="65" t="s">
        <v>71</v>
      </c>
      <c r="C5" s="66"/>
      <c r="D5" s="67"/>
      <c r="E5" s="67"/>
      <c r="F5" s="67"/>
      <c r="G5" s="67"/>
      <c r="H5" s="67"/>
      <c r="I5" s="68"/>
      <c r="J5" s="67"/>
      <c r="K5" s="67"/>
      <c r="L5" s="67"/>
      <c r="M5" s="67"/>
      <c r="N5" s="69"/>
      <c r="O5" s="70">
        <f t="shared" ref="O5:O31" si="0">SUM(C5:N5)</f>
        <v>0</v>
      </c>
    </row>
    <row r="6" spans="1:15" x14ac:dyDescent="0.25">
      <c r="A6" s="71">
        <v>2</v>
      </c>
      <c r="B6" s="72" t="s">
        <v>16</v>
      </c>
      <c r="C6" s="73">
        <v>1480</v>
      </c>
      <c r="D6" s="74">
        <v>1640</v>
      </c>
      <c r="E6" s="74">
        <v>2140</v>
      </c>
      <c r="F6" s="74">
        <v>2600</v>
      </c>
      <c r="G6" s="74">
        <v>2560</v>
      </c>
      <c r="H6" s="74">
        <v>2760</v>
      </c>
      <c r="I6" s="75">
        <v>2000</v>
      </c>
      <c r="J6" s="74">
        <v>1220</v>
      </c>
      <c r="K6" s="74">
        <v>2440</v>
      </c>
      <c r="L6" s="74">
        <v>2140</v>
      </c>
      <c r="M6" s="74">
        <v>1900</v>
      </c>
      <c r="N6" s="76">
        <v>2100</v>
      </c>
      <c r="O6" s="77">
        <f t="shared" si="0"/>
        <v>24980</v>
      </c>
    </row>
    <row r="7" spans="1:15" x14ac:dyDescent="0.25">
      <c r="A7" s="71">
        <v>3</v>
      </c>
      <c r="B7" s="72" t="s">
        <v>17</v>
      </c>
      <c r="C7" s="73"/>
      <c r="D7" s="74"/>
      <c r="E7" s="74"/>
      <c r="F7" s="74"/>
      <c r="G7" s="74"/>
      <c r="H7" s="74"/>
      <c r="I7" s="75"/>
      <c r="J7" s="74"/>
      <c r="K7" s="74"/>
      <c r="L7" s="74"/>
      <c r="M7" s="74"/>
      <c r="N7" s="76"/>
      <c r="O7" s="77">
        <f t="shared" si="0"/>
        <v>0</v>
      </c>
    </row>
    <row r="8" spans="1:15" x14ac:dyDescent="0.25">
      <c r="A8" s="71">
        <v>4</v>
      </c>
      <c r="B8" s="72" t="s">
        <v>18</v>
      </c>
      <c r="C8" s="73"/>
      <c r="D8" s="74"/>
      <c r="E8" s="74"/>
      <c r="F8" s="74"/>
      <c r="G8" s="74"/>
      <c r="H8" s="74"/>
      <c r="I8" s="75"/>
      <c r="J8" s="74"/>
      <c r="K8" s="74"/>
      <c r="L8" s="74"/>
      <c r="M8" s="74"/>
      <c r="N8" s="76"/>
      <c r="O8" s="77">
        <f t="shared" si="0"/>
        <v>0</v>
      </c>
    </row>
    <row r="9" spans="1:15" x14ac:dyDescent="0.25">
      <c r="A9" s="71">
        <v>5</v>
      </c>
      <c r="B9" s="72" t="s">
        <v>19</v>
      </c>
      <c r="C9" s="73"/>
      <c r="D9" s="74"/>
      <c r="E9" s="74"/>
      <c r="F9" s="74"/>
      <c r="G9" s="74"/>
      <c r="H9" s="74"/>
      <c r="I9" s="75"/>
      <c r="J9" s="74"/>
      <c r="K9" s="74"/>
      <c r="L9" s="74"/>
      <c r="M9" s="74"/>
      <c r="N9" s="76"/>
      <c r="O9" s="77">
        <f t="shared" si="0"/>
        <v>0</v>
      </c>
    </row>
    <row r="10" spans="1:15" x14ac:dyDescent="0.25">
      <c r="A10" s="71">
        <v>6</v>
      </c>
      <c r="B10" s="72" t="s">
        <v>20</v>
      </c>
      <c r="C10" s="73">
        <v>1640</v>
      </c>
      <c r="D10" s="74">
        <v>960</v>
      </c>
      <c r="E10" s="74">
        <v>1880</v>
      </c>
      <c r="F10" s="74">
        <v>1560</v>
      </c>
      <c r="G10" s="74">
        <v>1320</v>
      </c>
      <c r="H10" s="74">
        <v>1780</v>
      </c>
      <c r="I10" s="75">
        <v>1220</v>
      </c>
      <c r="J10" s="74">
        <v>820</v>
      </c>
      <c r="K10" s="74">
        <v>1340</v>
      </c>
      <c r="L10" s="74">
        <v>1260</v>
      </c>
      <c r="M10" s="74">
        <v>1940</v>
      </c>
      <c r="N10" s="76">
        <v>2120</v>
      </c>
      <c r="O10" s="77">
        <f t="shared" si="0"/>
        <v>17840</v>
      </c>
    </row>
    <row r="11" spans="1:15" x14ac:dyDescent="0.25">
      <c r="A11" s="71">
        <v>8</v>
      </c>
      <c r="B11" s="72" t="s">
        <v>23</v>
      </c>
      <c r="C11" s="73"/>
      <c r="D11" s="74"/>
      <c r="E11" s="74"/>
      <c r="F11" s="74"/>
      <c r="G11" s="74"/>
      <c r="H11" s="74"/>
      <c r="I11" s="75"/>
      <c r="J11" s="74"/>
      <c r="K11" s="74"/>
      <c r="L11" s="74"/>
      <c r="M11" s="74"/>
      <c r="N11" s="76"/>
      <c r="O11" s="77">
        <f t="shared" si="0"/>
        <v>0</v>
      </c>
    </row>
    <row r="12" spans="1:15" x14ac:dyDescent="0.25">
      <c r="A12" s="71">
        <v>9</v>
      </c>
      <c r="B12" s="72" t="s">
        <v>72</v>
      </c>
      <c r="C12" s="73"/>
      <c r="D12" s="74"/>
      <c r="E12" s="74"/>
      <c r="F12" s="74"/>
      <c r="G12" s="74"/>
      <c r="H12" s="74"/>
      <c r="I12" s="75"/>
      <c r="J12" s="74"/>
      <c r="K12" s="74"/>
      <c r="L12" s="74"/>
      <c r="M12" s="74"/>
      <c r="N12" s="76"/>
      <c r="O12" s="77">
        <f t="shared" si="0"/>
        <v>0</v>
      </c>
    </row>
    <row r="13" spans="1:15" x14ac:dyDescent="0.25">
      <c r="A13" s="71">
        <v>10</v>
      </c>
      <c r="B13" s="72" t="s">
        <v>73</v>
      </c>
      <c r="C13" s="73">
        <v>3140</v>
      </c>
      <c r="D13" s="74">
        <v>2800</v>
      </c>
      <c r="E13" s="74">
        <v>3080</v>
      </c>
      <c r="F13" s="74">
        <v>2860</v>
      </c>
      <c r="G13" s="74">
        <v>3620</v>
      </c>
      <c r="H13" s="74">
        <v>3280</v>
      </c>
      <c r="I13" s="75">
        <v>2600</v>
      </c>
      <c r="J13" s="74">
        <v>1600</v>
      </c>
      <c r="K13" s="74">
        <v>3090</v>
      </c>
      <c r="L13" s="74">
        <v>2940</v>
      </c>
      <c r="M13" s="74">
        <v>3360</v>
      </c>
      <c r="N13" s="76">
        <v>2620</v>
      </c>
      <c r="O13" s="77">
        <f t="shared" si="0"/>
        <v>34990</v>
      </c>
    </row>
    <row r="14" spans="1:15" x14ac:dyDescent="0.25">
      <c r="A14" s="71">
        <v>11</v>
      </c>
      <c r="B14" s="72" t="s">
        <v>27</v>
      </c>
      <c r="C14" s="73">
        <v>3840</v>
      </c>
      <c r="D14" s="74">
        <v>5510</v>
      </c>
      <c r="E14" s="74">
        <v>5215.45</v>
      </c>
      <c r="F14" s="74">
        <v>5426.32</v>
      </c>
      <c r="G14" s="74">
        <v>4920</v>
      </c>
      <c r="H14" s="74">
        <v>6540</v>
      </c>
      <c r="I14" s="75">
        <v>4540</v>
      </c>
      <c r="J14" s="74">
        <v>4080</v>
      </c>
      <c r="K14" s="74">
        <v>3445.14</v>
      </c>
      <c r="L14" s="74">
        <v>6251.82</v>
      </c>
      <c r="M14" s="74">
        <v>3520</v>
      </c>
      <c r="N14" s="76">
        <v>4200</v>
      </c>
      <c r="O14" s="77">
        <f t="shared" si="0"/>
        <v>57488.73</v>
      </c>
    </row>
    <row r="15" spans="1:15" x14ac:dyDescent="0.25">
      <c r="A15" s="71">
        <v>12</v>
      </c>
      <c r="B15" s="72" t="s">
        <v>28</v>
      </c>
      <c r="C15" s="73"/>
      <c r="D15" s="74"/>
      <c r="E15" s="74"/>
      <c r="F15" s="74"/>
      <c r="G15" s="74"/>
      <c r="H15" s="74"/>
      <c r="I15" s="75"/>
      <c r="J15" s="74"/>
      <c r="K15" s="74"/>
      <c r="L15" s="74"/>
      <c r="M15" s="74"/>
      <c r="N15" s="76"/>
      <c r="O15" s="77">
        <f t="shared" si="0"/>
        <v>0</v>
      </c>
    </row>
    <row r="16" spans="1:15" x14ac:dyDescent="0.25">
      <c r="A16" s="71">
        <v>13</v>
      </c>
      <c r="B16" s="72" t="s">
        <v>74</v>
      </c>
      <c r="C16" s="73"/>
      <c r="D16" s="74"/>
      <c r="E16" s="74"/>
      <c r="F16" s="74"/>
      <c r="G16" s="74"/>
      <c r="H16" s="74"/>
      <c r="I16" s="75"/>
      <c r="J16" s="74"/>
      <c r="K16" s="74"/>
      <c r="L16" s="74"/>
      <c r="M16" s="74"/>
      <c r="N16" s="76"/>
      <c r="O16" s="77">
        <f t="shared" si="0"/>
        <v>0</v>
      </c>
    </row>
    <row r="17" spans="1:15" x14ac:dyDescent="0.25">
      <c r="A17" s="71">
        <v>14</v>
      </c>
      <c r="B17" s="72" t="s">
        <v>30</v>
      </c>
      <c r="C17" s="73"/>
      <c r="D17" s="74"/>
      <c r="E17" s="74"/>
      <c r="F17" s="74"/>
      <c r="G17" s="74"/>
      <c r="H17" s="74"/>
      <c r="I17" s="75"/>
      <c r="J17" s="74"/>
      <c r="K17" s="74"/>
      <c r="L17" s="74"/>
      <c r="M17" s="74"/>
      <c r="N17" s="76"/>
      <c r="O17" s="77">
        <f t="shared" si="0"/>
        <v>0</v>
      </c>
    </row>
    <row r="18" spans="1:15" x14ac:dyDescent="0.25">
      <c r="A18" s="71">
        <v>15</v>
      </c>
      <c r="B18" s="72" t="s">
        <v>31</v>
      </c>
      <c r="C18" s="73"/>
      <c r="D18" s="74"/>
      <c r="E18" s="74"/>
      <c r="F18" s="74"/>
      <c r="G18" s="74"/>
      <c r="H18" s="74"/>
      <c r="I18" s="75"/>
      <c r="J18" s="74"/>
      <c r="K18" s="74"/>
      <c r="L18" s="74"/>
      <c r="M18" s="74"/>
      <c r="N18" s="76"/>
      <c r="O18" s="77">
        <f t="shared" si="0"/>
        <v>0</v>
      </c>
    </row>
    <row r="19" spans="1:15" x14ac:dyDescent="0.25">
      <c r="A19" s="71">
        <v>16</v>
      </c>
      <c r="B19" s="72" t="s">
        <v>32</v>
      </c>
      <c r="C19" s="73"/>
      <c r="D19" s="74"/>
      <c r="E19" s="74"/>
      <c r="F19" s="74"/>
      <c r="G19" s="74"/>
      <c r="H19" s="74"/>
      <c r="I19" s="75"/>
      <c r="J19" s="74"/>
      <c r="K19" s="74"/>
      <c r="L19" s="74"/>
      <c r="M19" s="74"/>
      <c r="N19" s="76"/>
      <c r="O19" s="77">
        <f t="shared" si="0"/>
        <v>0</v>
      </c>
    </row>
    <row r="20" spans="1:15" x14ac:dyDescent="0.25">
      <c r="A20" s="71">
        <v>17</v>
      </c>
      <c r="B20" s="72" t="s">
        <v>33</v>
      </c>
      <c r="C20" s="73"/>
      <c r="D20" s="74"/>
      <c r="E20" s="74"/>
      <c r="F20" s="74"/>
      <c r="G20" s="74"/>
      <c r="H20" s="74"/>
      <c r="I20" s="75"/>
      <c r="J20" s="74"/>
      <c r="K20" s="74"/>
      <c r="L20" s="74"/>
      <c r="M20" s="74"/>
      <c r="N20" s="76"/>
      <c r="O20" s="77">
        <f t="shared" si="0"/>
        <v>0</v>
      </c>
    </row>
    <row r="21" spans="1:15" x14ac:dyDescent="0.25">
      <c r="A21" s="71">
        <v>18</v>
      </c>
      <c r="B21" s="72" t="s">
        <v>34</v>
      </c>
      <c r="C21" s="73">
        <v>21560</v>
      </c>
      <c r="D21" s="74">
        <v>18240</v>
      </c>
      <c r="E21" s="74">
        <v>22860</v>
      </c>
      <c r="F21" s="74">
        <v>17160</v>
      </c>
      <c r="G21" s="74">
        <v>24000</v>
      </c>
      <c r="H21" s="74">
        <v>28020</v>
      </c>
      <c r="I21" s="75">
        <v>20380</v>
      </c>
      <c r="J21" s="74">
        <v>13400</v>
      </c>
      <c r="K21" s="74">
        <v>24120</v>
      </c>
      <c r="L21" s="74">
        <v>24020</v>
      </c>
      <c r="M21" s="74">
        <v>23320</v>
      </c>
      <c r="N21" s="76">
        <v>21700</v>
      </c>
      <c r="O21" s="77">
        <f t="shared" si="0"/>
        <v>258780</v>
      </c>
    </row>
    <row r="22" spans="1:15" x14ac:dyDescent="0.25">
      <c r="A22" s="71">
        <v>19</v>
      </c>
      <c r="B22" s="72" t="s">
        <v>35</v>
      </c>
      <c r="C22" s="73">
        <v>2500</v>
      </c>
      <c r="D22" s="74">
        <v>2900</v>
      </c>
      <c r="E22" s="74">
        <v>4440</v>
      </c>
      <c r="F22" s="74">
        <v>2320</v>
      </c>
      <c r="G22" s="74">
        <v>3740</v>
      </c>
      <c r="H22" s="74">
        <v>3320</v>
      </c>
      <c r="I22" s="75">
        <v>3240</v>
      </c>
      <c r="J22" s="74">
        <v>1180</v>
      </c>
      <c r="K22" s="74">
        <v>2080</v>
      </c>
      <c r="L22" s="74">
        <v>3020</v>
      </c>
      <c r="M22" s="74">
        <v>2300</v>
      </c>
      <c r="N22" s="76">
        <v>2440</v>
      </c>
      <c r="O22" s="77">
        <f t="shared" si="0"/>
        <v>33480</v>
      </c>
    </row>
    <row r="23" spans="1:15" x14ac:dyDescent="0.25">
      <c r="A23" s="71">
        <v>20</v>
      </c>
      <c r="B23" s="72" t="s">
        <v>36</v>
      </c>
      <c r="C23" s="73"/>
      <c r="D23" s="74"/>
      <c r="E23" s="74"/>
      <c r="F23" s="74"/>
      <c r="G23" s="74"/>
      <c r="H23" s="74"/>
      <c r="I23" s="75"/>
      <c r="J23" s="74"/>
      <c r="K23" s="74"/>
      <c r="L23" s="74"/>
      <c r="M23" s="74"/>
      <c r="N23" s="76"/>
      <c r="O23" s="77">
        <f t="shared" si="0"/>
        <v>0</v>
      </c>
    </row>
    <row r="24" spans="1:15" x14ac:dyDescent="0.25">
      <c r="A24" s="71">
        <v>21</v>
      </c>
      <c r="B24" s="72" t="s">
        <v>37</v>
      </c>
      <c r="C24" s="73"/>
      <c r="D24" s="74"/>
      <c r="E24" s="74"/>
      <c r="F24" s="74"/>
      <c r="G24" s="74"/>
      <c r="H24" s="74"/>
      <c r="I24" s="75"/>
      <c r="J24" s="74"/>
      <c r="K24" s="74"/>
      <c r="L24" s="74"/>
      <c r="M24" s="74"/>
      <c r="N24" s="76"/>
      <c r="O24" s="77">
        <f t="shared" si="0"/>
        <v>0</v>
      </c>
    </row>
    <row r="25" spans="1:15" x14ac:dyDescent="0.25">
      <c r="A25" s="71">
        <v>22</v>
      </c>
      <c r="B25" s="72" t="s">
        <v>38</v>
      </c>
      <c r="C25" s="73">
        <v>3460</v>
      </c>
      <c r="D25" s="74">
        <v>3400</v>
      </c>
      <c r="E25" s="74">
        <v>4000</v>
      </c>
      <c r="F25" s="74">
        <v>2680</v>
      </c>
      <c r="G25" s="74">
        <v>3260</v>
      </c>
      <c r="H25" s="74">
        <v>2960</v>
      </c>
      <c r="I25" s="75">
        <v>2200</v>
      </c>
      <c r="J25" s="74">
        <v>1080</v>
      </c>
      <c r="K25" s="74">
        <v>2620</v>
      </c>
      <c r="L25" s="74">
        <v>1980</v>
      </c>
      <c r="M25" s="74">
        <v>2420</v>
      </c>
      <c r="N25" s="76">
        <v>2520</v>
      </c>
      <c r="O25" s="77">
        <f t="shared" si="0"/>
        <v>32580</v>
      </c>
    </row>
    <row r="26" spans="1:15" x14ac:dyDescent="0.25">
      <c r="A26" s="71">
        <v>23</v>
      </c>
      <c r="B26" s="72" t="s">
        <v>75</v>
      </c>
      <c r="C26" s="73"/>
      <c r="D26" s="74"/>
      <c r="E26" s="74"/>
      <c r="F26" s="74"/>
      <c r="G26" s="74"/>
      <c r="H26" s="74"/>
      <c r="I26" s="75"/>
      <c r="J26" s="74"/>
      <c r="K26" s="74"/>
      <c r="L26" s="74"/>
      <c r="M26" s="74"/>
      <c r="N26" s="76"/>
      <c r="O26" s="77">
        <f t="shared" si="0"/>
        <v>0</v>
      </c>
    </row>
    <row r="27" spans="1:15" x14ac:dyDescent="0.25">
      <c r="A27" s="71">
        <v>24</v>
      </c>
      <c r="B27" s="72" t="s">
        <v>40</v>
      </c>
      <c r="C27" s="73">
        <v>8520</v>
      </c>
      <c r="D27" s="74">
        <v>7040</v>
      </c>
      <c r="E27" s="74">
        <v>12560</v>
      </c>
      <c r="F27" s="74">
        <v>9160</v>
      </c>
      <c r="G27" s="74">
        <v>9300</v>
      </c>
      <c r="H27" s="74">
        <v>11300</v>
      </c>
      <c r="I27" s="75">
        <v>11220</v>
      </c>
      <c r="J27" s="74">
        <v>9720</v>
      </c>
      <c r="K27" s="74">
        <v>11020</v>
      </c>
      <c r="L27" s="74">
        <v>8660</v>
      </c>
      <c r="M27" s="74">
        <v>8380</v>
      </c>
      <c r="N27" s="76">
        <v>14520</v>
      </c>
      <c r="O27" s="77">
        <f t="shared" si="0"/>
        <v>121400</v>
      </c>
    </row>
    <row r="28" spans="1:15" x14ac:dyDescent="0.25">
      <c r="A28" s="71">
        <v>25</v>
      </c>
      <c r="B28" s="72" t="s">
        <v>41</v>
      </c>
      <c r="C28" s="73"/>
      <c r="D28" s="74"/>
      <c r="E28" s="74"/>
      <c r="F28" s="74"/>
      <c r="G28" s="74"/>
      <c r="H28" s="74"/>
      <c r="I28" s="75"/>
      <c r="J28" s="74"/>
      <c r="K28" s="74"/>
      <c r="L28" s="74"/>
      <c r="M28" s="74"/>
      <c r="N28" s="76"/>
      <c r="O28" s="77">
        <f t="shared" si="0"/>
        <v>0</v>
      </c>
    </row>
    <row r="29" spans="1:15" x14ac:dyDescent="0.25">
      <c r="A29" s="71">
        <v>26</v>
      </c>
      <c r="B29" s="72" t="s">
        <v>42</v>
      </c>
      <c r="C29" s="73">
        <v>10180</v>
      </c>
      <c r="D29" s="74">
        <v>5980</v>
      </c>
      <c r="E29" s="74">
        <v>7540</v>
      </c>
      <c r="F29" s="74">
        <v>6540</v>
      </c>
      <c r="G29" s="74">
        <v>8140.0000000000009</v>
      </c>
      <c r="H29" s="74">
        <v>7060</v>
      </c>
      <c r="I29" s="75">
        <v>7080</v>
      </c>
      <c r="J29" s="74">
        <v>7879</v>
      </c>
      <c r="K29" s="74">
        <v>7060</v>
      </c>
      <c r="L29" s="74">
        <v>6020</v>
      </c>
      <c r="M29" s="74">
        <v>7360</v>
      </c>
      <c r="N29" s="76">
        <v>4399</v>
      </c>
      <c r="O29" s="77">
        <f t="shared" si="0"/>
        <v>85238</v>
      </c>
    </row>
    <row r="30" spans="1:15" x14ac:dyDescent="0.25">
      <c r="A30" s="71">
        <v>27</v>
      </c>
      <c r="B30" s="72" t="s">
        <v>43</v>
      </c>
      <c r="C30" s="73">
        <v>6600</v>
      </c>
      <c r="D30" s="74">
        <v>5660</v>
      </c>
      <c r="E30" s="74">
        <v>7280</v>
      </c>
      <c r="F30" s="74">
        <v>6260</v>
      </c>
      <c r="G30" s="74">
        <v>5940</v>
      </c>
      <c r="H30" s="74">
        <v>8000</v>
      </c>
      <c r="I30" s="75">
        <v>7000</v>
      </c>
      <c r="J30" s="74">
        <v>7520</v>
      </c>
      <c r="K30" s="74">
        <v>7080</v>
      </c>
      <c r="L30" s="74">
        <v>5640</v>
      </c>
      <c r="M30" s="74">
        <v>7620</v>
      </c>
      <c r="N30" s="76">
        <v>6660</v>
      </c>
      <c r="O30" s="77">
        <f t="shared" si="0"/>
        <v>81260</v>
      </c>
    </row>
    <row r="31" spans="1:15" x14ac:dyDescent="0.25">
      <c r="A31" s="71">
        <v>28</v>
      </c>
      <c r="B31" s="72" t="s">
        <v>44</v>
      </c>
      <c r="C31" s="73"/>
      <c r="D31" s="74"/>
      <c r="E31" s="74"/>
      <c r="F31" s="74"/>
      <c r="G31" s="74"/>
      <c r="H31" s="74"/>
      <c r="I31" s="75"/>
      <c r="J31" s="74"/>
      <c r="K31" s="74"/>
      <c r="L31" s="74"/>
      <c r="M31" s="74"/>
      <c r="N31" s="76"/>
      <c r="O31" s="77">
        <f t="shared" si="0"/>
        <v>0</v>
      </c>
    </row>
    <row r="32" spans="1:15" x14ac:dyDescent="0.25">
      <c r="A32" s="71">
        <v>29</v>
      </c>
      <c r="B32" s="72" t="s">
        <v>45</v>
      </c>
      <c r="C32" s="73"/>
      <c r="D32" s="74"/>
      <c r="E32" s="74"/>
      <c r="F32" s="74"/>
      <c r="G32" s="74"/>
      <c r="H32" s="74"/>
      <c r="I32" s="75"/>
      <c r="J32" s="74"/>
      <c r="K32" s="74"/>
      <c r="L32" s="74"/>
      <c r="M32" s="74"/>
      <c r="N32" s="76"/>
      <c r="O32" s="77"/>
    </row>
    <row r="33" spans="1:29" x14ac:dyDescent="0.25">
      <c r="A33" s="71">
        <v>30</v>
      </c>
      <c r="B33" s="72" t="s">
        <v>47</v>
      </c>
      <c r="C33" s="73">
        <v>2740</v>
      </c>
      <c r="D33" s="74">
        <v>9480</v>
      </c>
      <c r="E33" s="74">
        <v>9680</v>
      </c>
      <c r="F33" s="74">
        <v>8840</v>
      </c>
      <c r="G33" s="74">
        <v>11280</v>
      </c>
      <c r="H33" s="74">
        <v>11300</v>
      </c>
      <c r="I33" s="75">
        <v>13500</v>
      </c>
      <c r="J33" s="74">
        <v>15140</v>
      </c>
      <c r="K33" s="74">
        <v>12360</v>
      </c>
      <c r="L33" s="74">
        <v>12020</v>
      </c>
      <c r="M33" s="74">
        <v>9760</v>
      </c>
      <c r="N33" s="76">
        <v>12620</v>
      </c>
      <c r="O33" s="77">
        <f t="shared" ref="O33:O44" si="1">SUM(C33:N33)</f>
        <v>128720</v>
      </c>
    </row>
    <row r="34" spans="1:29" x14ac:dyDescent="0.25">
      <c r="A34" s="71">
        <v>31</v>
      </c>
      <c r="B34" s="72" t="s">
        <v>48</v>
      </c>
      <c r="C34" s="73"/>
      <c r="D34" s="74"/>
      <c r="E34" s="74"/>
      <c r="F34" s="74"/>
      <c r="G34" s="74"/>
      <c r="H34" s="74"/>
      <c r="I34" s="75"/>
      <c r="J34" s="74"/>
      <c r="K34" s="74"/>
      <c r="L34" s="74"/>
      <c r="M34" s="74"/>
      <c r="N34" s="76"/>
      <c r="O34" s="77">
        <f t="shared" si="1"/>
        <v>0</v>
      </c>
    </row>
    <row r="35" spans="1:29" x14ac:dyDescent="0.25">
      <c r="A35" s="71">
        <v>32</v>
      </c>
      <c r="B35" s="72" t="s">
        <v>49</v>
      </c>
      <c r="C35" s="73"/>
      <c r="D35" s="74"/>
      <c r="E35" s="74"/>
      <c r="F35" s="74"/>
      <c r="G35" s="74"/>
      <c r="H35" s="74"/>
      <c r="I35" s="75"/>
      <c r="J35" s="74"/>
      <c r="K35" s="74"/>
      <c r="L35" s="74"/>
      <c r="M35" s="74"/>
      <c r="N35" s="76"/>
      <c r="O35" s="77">
        <f t="shared" si="1"/>
        <v>0</v>
      </c>
    </row>
    <row r="36" spans="1:29" x14ac:dyDescent="0.25">
      <c r="A36" s="71">
        <v>33</v>
      </c>
      <c r="B36" s="72" t="s">
        <v>50</v>
      </c>
      <c r="C36" s="73"/>
      <c r="D36" s="74"/>
      <c r="E36" s="74"/>
      <c r="F36" s="74"/>
      <c r="G36" s="74"/>
      <c r="H36" s="74"/>
      <c r="I36" s="75"/>
      <c r="J36" s="74"/>
      <c r="K36" s="74"/>
      <c r="L36" s="74"/>
      <c r="M36" s="74"/>
      <c r="N36" s="76"/>
      <c r="O36" s="77">
        <f t="shared" si="1"/>
        <v>0</v>
      </c>
    </row>
    <row r="37" spans="1:29" x14ac:dyDescent="0.25">
      <c r="A37" s="71">
        <v>34</v>
      </c>
      <c r="B37" s="72" t="s">
        <v>51</v>
      </c>
      <c r="C37" s="73"/>
      <c r="D37" s="74"/>
      <c r="E37" s="74"/>
      <c r="F37" s="74"/>
      <c r="G37" s="74"/>
      <c r="H37" s="74"/>
      <c r="I37" s="75"/>
      <c r="J37" s="74"/>
      <c r="K37" s="74"/>
      <c r="L37" s="74"/>
      <c r="M37" s="74"/>
      <c r="N37" s="76"/>
      <c r="O37" s="77">
        <f t="shared" si="1"/>
        <v>0</v>
      </c>
    </row>
    <row r="38" spans="1:29" x14ac:dyDescent="0.25">
      <c r="A38" s="71">
        <v>35</v>
      </c>
      <c r="B38" s="72" t="s">
        <v>52</v>
      </c>
      <c r="C38" s="73"/>
      <c r="D38" s="74"/>
      <c r="E38" s="74"/>
      <c r="F38" s="74"/>
      <c r="G38" s="74"/>
      <c r="H38" s="74"/>
      <c r="I38" s="75"/>
      <c r="J38" s="74"/>
      <c r="K38" s="74"/>
      <c r="L38" s="74"/>
      <c r="M38" s="74"/>
      <c r="N38" s="76"/>
      <c r="O38" s="77">
        <f t="shared" si="1"/>
        <v>0</v>
      </c>
    </row>
    <row r="39" spans="1:29" x14ac:dyDescent="0.25">
      <c r="A39" s="71">
        <v>36</v>
      </c>
      <c r="B39" s="72" t="s">
        <v>53</v>
      </c>
      <c r="C39" s="73"/>
      <c r="D39" s="74"/>
      <c r="E39" s="74"/>
      <c r="F39" s="74"/>
      <c r="G39" s="74"/>
      <c r="H39" s="74"/>
      <c r="I39" s="75"/>
      <c r="J39" s="74"/>
      <c r="K39" s="74"/>
      <c r="L39" s="74"/>
      <c r="M39" s="74"/>
      <c r="N39" s="76"/>
      <c r="O39" s="77">
        <f t="shared" si="1"/>
        <v>0</v>
      </c>
    </row>
    <row r="40" spans="1:29" x14ac:dyDescent="0.25">
      <c r="A40" s="71">
        <v>37</v>
      </c>
      <c r="B40" s="72" t="s">
        <v>54</v>
      </c>
      <c r="C40" s="73"/>
      <c r="D40" s="74"/>
      <c r="E40" s="74"/>
      <c r="F40" s="74"/>
      <c r="G40" s="74"/>
      <c r="H40" s="74"/>
      <c r="I40" s="75"/>
      <c r="J40" s="74"/>
      <c r="K40" s="74"/>
      <c r="L40" s="74"/>
      <c r="M40" s="74"/>
      <c r="N40" s="76"/>
      <c r="O40" s="77">
        <f t="shared" si="1"/>
        <v>0</v>
      </c>
    </row>
    <row r="41" spans="1:29" x14ac:dyDescent="0.25">
      <c r="A41" s="71">
        <v>38</v>
      </c>
      <c r="B41" s="72" t="s">
        <v>21</v>
      </c>
      <c r="C41" s="73"/>
      <c r="D41" s="74"/>
      <c r="E41" s="74"/>
      <c r="F41" s="74"/>
      <c r="G41" s="74"/>
      <c r="H41" s="74"/>
      <c r="I41" s="75"/>
      <c r="J41" s="74"/>
      <c r="K41" s="74"/>
      <c r="L41" s="74"/>
      <c r="M41" s="74"/>
      <c r="N41" s="76"/>
      <c r="O41" s="77">
        <f t="shared" si="1"/>
        <v>0</v>
      </c>
    </row>
    <row r="42" spans="1:29" x14ac:dyDescent="0.25">
      <c r="A42" s="71">
        <v>39</v>
      </c>
      <c r="B42" s="72" t="s">
        <v>22</v>
      </c>
      <c r="C42" s="73">
        <v>4740</v>
      </c>
      <c r="D42" s="74">
        <v>4480</v>
      </c>
      <c r="E42" s="74">
        <v>5660</v>
      </c>
      <c r="F42" s="74">
        <v>4960</v>
      </c>
      <c r="G42" s="74">
        <v>5120</v>
      </c>
      <c r="H42" s="74">
        <v>5700</v>
      </c>
      <c r="I42" s="75">
        <v>6040</v>
      </c>
      <c r="J42" s="74">
        <v>6700</v>
      </c>
      <c r="K42" s="74">
        <v>7090</v>
      </c>
      <c r="L42" s="74">
        <v>4880</v>
      </c>
      <c r="M42" s="74">
        <v>5120</v>
      </c>
      <c r="N42" s="76">
        <v>4900</v>
      </c>
      <c r="O42" s="77">
        <f t="shared" si="1"/>
        <v>65390</v>
      </c>
    </row>
    <row r="43" spans="1:29" x14ac:dyDescent="0.25">
      <c r="A43" s="71">
        <v>40</v>
      </c>
      <c r="B43" s="72" t="s">
        <v>26</v>
      </c>
      <c r="C43" s="73"/>
      <c r="D43" s="74"/>
      <c r="E43" s="74"/>
      <c r="F43" s="74"/>
      <c r="G43" s="74"/>
      <c r="H43" s="74"/>
      <c r="I43" s="75"/>
      <c r="J43" s="74"/>
      <c r="K43" s="74"/>
      <c r="L43" s="74"/>
      <c r="M43" s="74"/>
      <c r="N43" s="76"/>
      <c r="O43" s="77">
        <f t="shared" si="1"/>
        <v>0</v>
      </c>
    </row>
    <row r="44" spans="1:29" ht="15.75" thickBot="1" x14ac:dyDescent="0.3">
      <c r="A44" s="71">
        <v>41</v>
      </c>
      <c r="B44" s="72" t="s">
        <v>46</v>
      </c>
      <c r="C44" s="73"/>
      <c r="D44" s="74"/>
      <c r="E44" s="74"/>
      <c r="F44" s="74"/>
      <c r="G44" s="74"/>
      <c r="H44" s="74"/>
      <c r="I44" s="75"/>
      <c r="J44" s="74"/>
      <c r="K44" s="74"/>
      <c r="L44" s="74"/>
      <c r="M44" s="74"/>
      <c r="N44" s="76"/>
      <c r="O44" s="77">
        <f t="shared" si="1"/>
        <v>0</v>
      </c>
    </row>
    <row r="45" spans="1:29" s="82" customFormat="1" ht="15.75" thickBot="1" x14ac:dyDescent="0.3">
      <c r="A45" s="78"/>
      <c r="B45" s="79" t="s">
        <v>55</v>
      </c>
      <c r="C45" s="80">
        <f t="shared" ref="C45:O45" si="2">SUM(C5:C44)</f>
        <v>70400</v>
      </c>
      <c r="D45" s="61">
        <f t="shared" si="2"/>
        <v>68090</v>
      </c>
      <c r="E45" s="61">
        <f t="shared" si="2"/>
        <v>86335.45</v>
      </c>
      <c r="F45" s="61">
        <f t="shared" si="2"/>
        <v>70366.320000000007</v>
      </c>
      <c r="G45" s="61">
        <f t="shared" si="2"/>
        <v>83200</v>
      </c>
      <c r="H45" s="61">
        <f t="shared" si="2"/>
        <v>92020</v>
      </c>
      <c r="I45" s="61">
        <f t="shared" si="2"/>
        <v>81020</v>
      </c>
      <c r="J45" s="61">
        <f t="shared" si="2"/>
        <v>70339</v>
      </c>
      <c r="K45" s="61">
        <f t="shared" si="2"/>
        <v>83745.14</v>
      </c>
      <c r="L45" s="61">
        <f t="shared" si="2"/>
        <v>78831.820000000007</v>
      </c>
      <c r="M45" s="61">
        <f t="shared" si="2"/>
        <v>77000</v>
      </c>
      <c r="N45" s="81">
        <f t="shared" si="2"/>
        <v>80799</v>
      </c>
      <c r="O45" s="63">
        <f t="shared" si="2"/>
        <v>942146.73</v>
      </c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ht="15.75" thickBot="1" x14ac:dyDescent="0.3">
      <c r="B46" s="83" t="s">
        <v>56</v>
      </c>
      <c r="C46" s="84">
        <v>69346.84</v>
      </c>
      <c r="D46" s="85">
        <v>66658.75</v>
      </c>
      <c r="E46" s="85">
        <v>65655.070000000007</v>
      </c>
      <c r="F46" s="85">
        <v>65612.800000000003</v>
      </c>
      <c r="G46" s="85">
        <v>66735.39</v>
      </c>
      <c r="H46" s="85">
        <v>74976.850000000006</v>
      </c>
      <c r="I46" s="85">
        <v>74114.47</v>
      </c>
      <c r="J46" s="85">
        <v>52179.54</v>
      </c>
      <c r="K46" s="85">
        <v>75433.67</v>
      </c>
      <c r="L46" s="85">
        <v>68203.14</v>
      </c>
      <c r="M46" s="85">
        <v>65021</v>
      </c>
      <c r="N46" s="86">
        <v>69350</v>
      </c>
      <c r="O46" s="87">
        <f>SUM(C46:N46)</f>
        <v>813287.52000000014</v>
      </c>
    </row>
    <row r="47" spans="1:29" ht="15.75" thickBot="1" x14ac:dyDescent="0.3">
      <c r="B47" s="88" t="s">
        <v>68</v>
      </c>
      <c r="C47" s="89">
        <f t="shared" ref="C47:O47" si="3">(C45/C46)-1</f>
        <v>1.5186849177266204E-2</v>
      </c>
      <c r="D47" s="90">
        <f t="shared" si="3"/>
        <v>2.1471299716841363E-2</v>
      </c>
      <c r="E47" s="90">
        <f t="shared" si="3"/>
        <v>0.31498527074908278</v>
      </c>
      <c r="F47" s="90">
        <f t="shared" si="3"/>
        <v>7.2448058915333569E-2</v>
      </c>
      <c r="G47" s="90">
        <f t="shared" si="3"/>
        <v>0.24671482402365519</v>
      </c>
      <c r="H47" s="90">
        <f t="shared" si="3"/>
        <v>0.22731216368785812</v>
      </c>
      <c r="I47" s="90">
        <f t="shared" si="3"/>
        <v>9.3173843110528898E-2</v>
      </c>
      <c r="J47" s="90">
        <f t="shared" si="3"/>
        <v>0.34801878284093735</v>
      </c>
      <c r="K47" s="90">
        <f t="shared" si="3"/>
        <v>0.11018249542942837</v>
      </c>
      <c r="L47" s="90">
        <f t="shared" si="3"/>
        <v>0.15583857282817193</v>
      </c>
      <c r="M47" s="90">
        <f t="shared" si="3"/>
        <v>0.18423278633057016</v>
      </c>
      <c r="N47" s="91">
        <f t="shared" si="3"/>
        <v>0.16509012256669076</v>
      </c>
      <c r="O47" s="92">
        <f t="shared" si="3"/>
        <v>0.1584423796396135</v>
      </c>
    </row>
    <row r="48" spans="1:29" x14ac:dyDescent="0.25">
      <c r="B48" s="93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</row>
    <row r="50" spans="15:15" x14ac:dyDescent="0.25">
      <c r="O50"/>
    </row>
    <row r="51" spans="15:15" x14ac:dyDescent="0.25">
      <c r="O51"/>
    </row>
    <row r="52" spans="15:15" x14ac:dyDescent="0.25">
      <c r="O52"/>
    </row>
    <row r="53" spans="15:15" x14ac:dyDescent="0.25">
      <c r="O53"/>
    </row>
    <row r="54" spans="15:15" x14ac:dyDescent="0.25">
      <c r="O54"/>
    </row>
    <row r="55" spans="15:15" x14ac:dyDescent="0.25">
      <c r="O55"/>
    </row>
    <row r="67" spans="16:16" x14ac:dyDescent="0.25">
      <c r="P67" t="s">
        <v>76</v>
      </c>
    </row>
    <row r="79" spans="16:16" x14ac:dyDescent="0.25">
      <c r="P79" s="95"/>
    </row>
    <row r="81" spans="16:16" x14ac:dyDescent="0.25">
      <c r="P81" s="95"/>
    </row>
  </sheetData>
  <pageMargins left="0.59055118110236227" right="0.23622047244094491" top="0.39370078740157483" bottom="0.59055118110236227" header="0.19685039370078741" footer="0.19685039370078741"/>
  <pageSetup paperSize="9" scale="70" orientation="landscape" copies="5" r:id="rId1"/>
  <headerFooter>
    <oddFooter>&amp;R&amp;"Calibri,Normal"&amp;P de &amp;N</oddFooter>
  </headerFooter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56"/>
  <sheetViews>
    <sheetView showZeros="0" workbookViewId="0">
      <selection activeCell="H43" sqref="H43"/>
    </sheetView>
  </sheetViews>
  <sheetFormatPr baseColWidth="10" defaultColWidth="11.42578125" defaultRowHeight="15" x14ac:dyDescent="0.25"/>
  <cols>
    <col min="1" max="1" width="7" style="3" customWidth="1"/>
    <col min="2" max="2" width="26.140625" style="3" bestFit="1" customWidth="1"/>
    <col min="3" max="10" width="11.42578125" style="2"/>
    <col min="11" max="11" width="11.85546875" style="2" customWidth="1"/>
    <col min="12" max="12" width="11.42578125" style="2"/>
    <col min="13" max="13" width="12.5703125" style="2" customWidth="1"/>
    <col min="14" max="14" width="12.28515625" style="2" customWidth="1"/>
    <col min="15" max="15" width="11.42578125" style="2"/>
    <col min="16" max="16384" width="11.42578125" style="3"/>
  </cols>
  <sheetData>
    <row r="1" spans="1:20" ht="15.75" x14ac:dyDescent="0.25">
      <c r="B1" s="1" t="s">
        <v>57</v>
      </c>
    </row>
    <row r="2" spans="1:20" ht="7.9" customHeight="1" x14ac:dyDescent="0.25">
      <c r="B2" s="1"/>
    </row>
    <row r="3" spans="1:20" ht="15.75" thickBot="1" x14ac:dyDescent="0.3">
      <c r="B3" s="29" t="s">
        <v>65</v>
      </c>
      <c r="C3" s="4" t="s">
        <v>58</v>
      </c>
    </row>
    <row r="4" spans="1:20" ht="15.75" thickBot="1" x14ac:dyDescent="0.3">
      <c r="A4" s="9" t="s">
        <v>67</v>
      </c>
      <c r="B4" s="5" t="s">
        <v>1</v>
      </c>
      <c r="C4" s="15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9</v>
      </c>
      <c r="K4" s="7" t="s">
        <v>10</v>
      </c>
      <c r="L4" s="7" t="s">
        <v>11</v>
      </c>
      <c r="M4" s="7" t="s">
        <v>12</v>
      </c>
      <c r="N4" s="16" t="s">
        <v>13</v>
      </c>
      <c r="O4" s="17" t="s">
        <v>14</v>
      </c>
    </row>
    <row r="5" spans="1:20" x14ac:dyDescent="0.25">
      <c r="A5" s="96">
        <v>1</v>
      </c>
      <c r="B5" s="97" t="s">
        <v>15</v>
      </c>
      <c r="C5" s="98">
        <v>8452.75</v>
      </c>
      <c r="D5" s="99">
        <v>7093.89</v>
      </c>
      <c r="E5" s="99">
        <v>8239.1</v>
      </c>
      <c r="F5" s="99">
        <v>7914.21</v>
      </c>
      <c r="G5" s="99">
        <v>9805.2900000000009</v>
      </c>
      <c r="H5" s="99">
        <v>9477.11</v>
      </c>
      <c r="I5" s="99">
        <v>8343.51</v>
      </c>
      <c r="J5" s="99">
        <v>10007</v>
      </c>
      <c r="K5" s="99">
        <v>9347.9</v>
      </c>
      <c r="L5" s="99">
        <v>9571.14</v>
      </c>
      <c r="M5" s="99">
        <v>8631.5499999999993</v>
      </c>
      <c r="N5" s="100">
        <v>8496.34</v>
      </c>
      <c r="O5" s="101">
        <f t="shared" ref="O5:O44" si="0">SUM(C5:N5)</f>
        <v>105379.79</v>
      </c>
      <c r="Q5" s="102"/>
      <c r="R5"/>
      <c r="T5" s="103"/>
    </row>
    <row r="6" spans="1:20" x14ac:dyDescent="0.25">
      <c r="A6" s="104">
        <v>2</v>
      </c>
      <c r="B6" s="18" t="s">
        <v>16</v>
      </c>
      <c r="C6" s="38">
        <v>8360.49</v>
      </c>
      <c r="D6" s="37">
        <v>6954.4</v>
      </c>
      <c r="E6" s="37">
        <v>7551.16</v>
      </c>
      <c r="F6" s="37">
        <v>8258.44</v>
      </c>
      <c r="G6" s="37">
        <v>9099.06</v>
      </c>
      <c r="H6" s="37">
        <v>8515.0300000000007</v>
      </c>
      <c r="I6" s="37">
        <v>8769.19</v>
      </c>
      <c r="J6" s="37">
        <v>11040.1</v>
      </c>
      <c r="K6" s="37">
        <v>8193.64</v>
      </c>
      <c r="L6" s="37">
        <v>8815.1</v>
      </c>
      <c r="M6" s="37">
        <v>7415.44</v>
      </c>
      <c r="N6" s="105">
        <v>8502.58</v>
      </c>
      <c r="O6" s="106">
        <f t="shared" si="0"/>
        <v>101474.63</v>
      </c>
      <c r="Q6" s="102"/>
      <c r="R6"/>
      <c r="T6" s="103"/>
    </row>
    <row r="7" spans="1:20" x14ac:dyDescent="0.25">
      <c r="A7" s="104">
        <v>3</v>
      </c>
      <c r="B7" s="18" t="s">
        <v>17</v>
      </c>
      <c r="C7" s="38">
        <v>31851.94</v>
      </c>
      <c r="D7" s="37">
        <v>28821.43</v>
      </c>
      <c r="E7" s="37">
        <v>34521.120000000003</v>
      </c>
      <c r="F7" s="37">
        <v>30862.6</v>
      </c>
      <c r="G7" s="37">
        <v>35936.99</v>
      </c>
      <c r="H7" s="37">
        <v>34166.550000000003</v>
      </c>
      <c r="I7" s="37">
        <v>38283.629999999997</v>
      </c>
      <c r="J7" s="37">
        <v>29970.71</v>
      </c>
      <c r="K7" s="37">
        <v>32523.429999999997</v>
      </c>
      <c r="L7" s="37">
        <v>34981.449999999997</v>
      </c>
      <c r="M7" s="37">
        <v>31934.61</v>
      </c>
      <c r="N7" s="105">
        <v>34687.68</v>
      </c>
      <c r="O7" s="106">
        <f t="shared" si="0"/>
        <v>398542.14</v>
      </c>
      <c r="Q7" s="102"/>
      <c r="R7"/>
      <c r="T7" s="103"/>
    </row>
    <row r="8" spans="1:20" x14ac:dyDescent="0.25">
      <c r="A8" s="104">
        <v>4</v>
      </c>
      <c r="B8" s="18" t="s">
        <v>18</v>
      </c>
      <c r="C8" s="38">
        <v>1079.81</v>
      </c>
      <c r="D8" s="37">
        <v>1412.9</v>
      </c>
      <c r="E8" s="37">
        <v>1465.99</v>
      </c>
      <c r="F8" s="37">
        <v>1351.27</v>
      </c>
      <c r="G8" s="37">
        <v>1471.43</v>
      </c>
      <c r="H8" s="37">
        <v>1191.01</v>
      </c>
      <c r="I8" s="37">
        <v>1146.53</v>
      </c>
      <c r="J8" s="37">
        <v>2154</v>
      </c>
      <c r="K8" s="37">
        <v>1076.3900000000001</v>
      </c>
      <c r="L8" s="37">
        <v>1222.48</v>
      </c>
      <c r="M8" s="37">
        <v>1678.69</v>
      </c>
      <c r="N8" s="105">
        <v>1258.22</v>
      </c>
      <c r="O8" s="106">
        <f t="shared" si="0"/>
        <v>16508.72</v>
      </c>
      <c r="Q8" s="102"/>
      <c r="R8"/>
      <c r="T8" s="103"/>
    </row>
    <row r="9" spans="1:20" x14ac:dyDescent="0.25">
      <c r="A9" s="104">
        <v>5</v>
      </c>
      <c r="B9" s="18" t="s">
        <v>19</v>
      </c>
      <c r="C9" s="38">
        <v>11069.61</v>
      </c>
      <c r="D9" s="37">
        <v>9485.5400000000009</v>
      </c>
      <c r="E9" s="37">
        <v>10174.73</v>
      </c>
      <c r="F9" s="37">
        <v>8975.51</v>
      </c>
      <c r="G9" s="37">
        <v>12105.96</v>
      </c>
      <c r="H9" s="37">
        <v>10765.56</v>
      </c>
      <c r="I9" s="37">
        <v>10569.67</v>
      </c>
      <c r="J9" s="37">
        <v>11215.61</v>
      </c>
      <c r="K9" s="37">
        <v>9281.64</v>
      </c>
      <c r="L9" s="37">
        <v>11603.6</v>
      </c>
      <c r="M9" s="37">
        <v>10537.01</v>
      </c>
      <c r="N9" s="105">
        <v>10025.75</v>
      </c>
      <c r="O9" s="106">
        <f t="shared" si="0"/>
        <v>125810.19</v>
      </c>
      <c r="Q9" s="102"/>
      <c r="R9"/>
      <c r="T9" s="103"/>
    </row>
    <row r="10" spans="1:20" x14ac:dyDescent="0.25">
      <c r="A10" s="104">
        <v>6</v>
      </c>
      <c r="B10" s="18" t="s">
        <v>20</v>
      </c>
      <c r="C10" s="38">
        <v>22596.55</v>
      </c>
      <c r="D10" s="37">
        <v>19602.28</v>
      </c>
      <c r="E10" s="37">
        <v>24268.81</v>
      </c>
      <c r="F10" s="37">
        <v>21166.81</v>
      </c>
      <c r="G10" s="37">
        <v>23139.21</v>
      </c>
      <c r="H10" s="37">
        <v>22509.48</v>
      </c>
      <c r="I10" s="37">
        <v>25323.17</v>
      </c>
      <c r="J10" s="37">
        <v>20807.04</v>
      </c>
      <c r="K10" s="37">
        <v>21100.51</v>
      </c>
      <c r="L10" s="37">
        <v>22798.41</v>
      </c>
      <c r="M10" s="37">
        <v>20228.349999999999</v>
      </c>
      <c r="N10" s="105">
        <v>22934.07</v>
      </c>
      <c r="O10" s="106">
        <f t="shared" si="0"/>
        <v>266474.69</v>
      </c>
      <c r="Q10" s="102"/>
      <c r="R10"/>
      <c r="T10" s="103"/>
    </row>
    <row r="11" spans="1:20" x14ac:dyDescent="0.25">
      <c r="A11" s="104">
        <v>8</v>
      </c>
      <c r="B11" s="18" t="s">
        <v>23</v>
      </c>
      <c r="C11" s="38">
        <v>1691.91</v>
      </c>
      <c r="D11" s="37">
        <v>1723.82</v>
      </c>
      <c r="E11" s="37">
        <v>2329.13</v>
      </c>
      <c r="F11" s="37">
        <v>2537.89</v>
      </c>
      <c r="G11" s="37">
        <v>2557.8000000000002</v>
      </c>
      <c r="H11" s="37">
        <v>2251.61</v>
      </c>
      <c r="I11" s="37">
        <v>2357.0500000000002</v>
      </c>
      <c r="J11" s="37">
        <v>3026.98</v>
      </c>
      <c r="K11" s="37">
        <v>2008.64</v>
      </c>
      <c r="L11" s="37">
        <v>2318.5</v>
      </c>
      <c r="M11" s="37">
        <v>3214.68</v>
      </c>
      <c r="N11" s="105">
        <v>2048.23</v>
      </c>
      <c r="O11" s="106">
        <f t="shared" si="0"/>
        <v>28066.239999999998</v>
      </c>
      <c r="Q11" s="102"/>
      <c r="R11"/>
      <c r="T11" s="103"/>
    </row>
    <row r="12" spans="1:20" x14ac:dyDescent="0.25">
      <c r="A12" s="104">
        <v>9</v>
      </c>
      <c r="B12" s="18" t="s">
        <v>24</v>
      </c>
      <c r="C12" s="38">
        <v>16292.950000000003</v>
      </c>
      <c r="D12" s="37">
        <v>13572.57</v>
      </c>
      <c r="E12" s="37">
        <v>14866.4</v>
      </c>
      <c r="F12" s="37">
        <v>13492.3</v>
      </c>
      <c r="G12" s="37">
        <v>17527.490000000002</v>
      </c>
      <c r="H12" s="37">
        <v>16513.03</v>
      </c>
      <c r="I12" s="37">
        <v>15683.72</v>
      </c>
      <c r="J12" s="37">
        <v>16117.649999999998</v>
      </c>
      <c r="K12" s="37">
        <v>14140.53</v>
      </c>
      <c r="L12" s="37">
        <v>17445.3</v>
      </c>
      <c r="M12" s="37">
        <v>15424.04</v>
      </c>
      <c r="N12" s="105">
        <v>13840.27</v>
      </c>
      <c r="O12" s="106">
        <f t="shared" si="0"/>
        <v>184916.25</v>
      </c>
      <c r="Q12" s="102"/>
      <c r="R12"/>
      <c r="T12" s="103"/>
    </row>
    <row r="13" spans="1:20" x14ac:dyDescent="0.25">
      <c r="A13" s="104">
        <v>10</v>
      </c>
      <c r="B13" s="18" t="s">
        <v>25</v>
      </c>
      <c r="C13" s="38">
        <v>20336.650000000001</v>
      </c>
      <c r="D13" s="37">
        <v>15974.24</v>
      </c>
      <c r="E13" s="37">
        <v>18568.95</v>
      </c>
      <c r="F13" s="37">
        <v>17187.5</v>
      </c>
      <c r="G13" s="37">
        <v>19514.66</v>
      </c>
      <c r="H13" s="37">
        <v>19747.11</v>
      </c>
      <c r="I13" s="37">
        <v>18314.75</v>
      </c>
      <c r="J13" s="37">
        <v>18387.77</v>
      </c>
      <c r="K13" s="37">
        <v>19814.88</v>
      </c>
      <c r="L13" s="37">
        <v>20160.740000000002</v>
      </c>
      <c r="M13" s="37">
        <v>18369.66</v>
      </c>
      <c r="N13" s="105">
        <v>20420.439999999999</v>
      </c>
      <c r="O13" s="106">
        <f t="shared" si="0"/>
        <v>226797.35</v>
      </c>
      <c r="Q13" s="102"/>
      <c r="R13"/>
      <c r="T13" s="103"/>
    </row>
    <row r="14" spans="1:20" x14ac:dyDescent="0.25">
      <c r="A14" s="104">
        <v>11</v>
      </c>
      <c r="B14" s="18" t="s">
        <v>27</v>
      </c>
      <c r="C14" s="38">
        <v>59589.1</v>
      </c>
      <c r="D14" s="37">
        <v>52315.48</v>
      </c>
      <c r="E14" s="37">
        <v>59084.46</v>
      </c>
      <c r="F14" s="37">
        <v>55006.62</v>
      </c>
      <c r="G14" s="37">
        <v>60988.27</v>
      </c>
      <c r="H14" s="37">
        <v>63817.09</v>
      </c>
      <c r="I14" s="37">
        <v>57272.44</v>
      </c>
      <c r="J14" s="37">
        <v>54795.119999999995</v>
      </c>
      <c r="K14" s="37">
        <v>58815.31</v>
      </c>
      <c r="L14" s="37">
        <v>62774.55000000001</v>
      </c>
      <c r="M14" s="37">
        <v>55544.91</v>
      </c>
      <c r="N14" s="105">
        <v>63868.24</v>
      </c>
      <c r="O14" s="106">
        <f t="shared" si="0"/>
        <v>703871.59000000008</v>
      </c>
      <c r="Q14" s="102"/>
      <c r="R14"/>
      <c r="T14" s="103"/>
    </row>
    <row r="15" spans="1:20" x14ac:dyDescent="0.25">
      <c r="A15" s="104">
        <v>12</v>
      </c>
      <c r="B15" s="18" t="s">
        <v>28</v>
      </c>
      <c r="C15" s="38">
        <v>2244.52</v>
      </c>
      <c r="D15" s="37">
        <v>1793.01</v>
      </c>
      <c r="E15" s="37">
        <v>1429.42</v>
      </c>
      <c r="F15" s="37">
        <v>2174.5700000000002</v>
      </c>
      <c r="G15" s="37">
        <v>2296.94</v>
      </c>
      <c r="H15" s="37">
        <v>2295.94</v>
      </c>
      <c r="I15" s="37">
        <v>5855.87</v>
      </c>
      <c r="J15" s="37">
        <v>3363.31</v>
      </c>
      <c r="K15" s="37">
        <v>2614.2199999999998</v>
      </c>
      <c r="L15" s="37">
        <v>2080.73</v>
      </c>
      <c r="M15" s="37">
        <v>2089.29</v>
      </c>
      <c r="N15" s="105">
        <v>2522.96</v>
      </c>
      <c r="O15" s="106">
        <f t="shared" si="0"/>
        <v>30760.780000000002</v>
      </c>
      <c r="Q15" s="102"/>
      <c r="R15"/>
      <c r="T15" s="103"/>
    </row>
    <row r="16" spans="1:20" x14ac:dyDescent="0.25">
      <c r="A16" s="104">
        <v>13</v>
      </c>
      <c r="B16" s="18" t="s">
        <v>29</v>
      </c>
      <c r="C16" s="38">
        <v>10976.53</v>
      </c>
      <c r="D16" s="37">
        <v>9816.7099999999991</v>
      </c>
      <c r="E16" s="37">
        <v>11862.48</v>
      </c>
      <c r="F16" s="37">
        <v>11759.14</v>
      </c>
      <c r="G16" s="37">
        <v>12097.57</v>
      </c>
      <c r="H16" s="37">
        <v>12983.14</v>
      </c>
      <c r="I16" s="37">
        <v>13616.63</v>
      </c>
      <c r="J16" s="37">
        <v>11963.24</v>
      </c>
      <c r="K16" s="37">
        <v>11321.29</v>
      </c>
      <c r="L16" s="37">
        <v>12237.32</v>
      </c>
      <c r="M16" s="37">
        <v>12132.19</v>
      </c>
      <c r="N16" s="105">
        <v>12726.29</v>
      </c>
      <c r="O16" s="106">
        <f t="shared" si="0"/>
        <v>143492.53000000003</v>
      </c>
      <c r="Q16" s="102"/>
      <c r="R16"/>
      <c r="T16" s="103"/>
    </row>
    <row r="17" spans="1:20" x14ac:dyDescent="0.25">
      <c r="A17" s="104">
        <v>14</v>
      </c>
      <c r="B17" s="18" t="s">
        <v>30</v>
      </c>
      <c r="C17" s="38">
        <v>0</v>
      </c>
      <c r="D17" s="37">
        <v>0</v>
      </c>
      <c r="E17" s="37">
        <v>0</v>
      </c>
      <c r="F17" s="37">
        <v>0</v>
      </c>
      <c r="G17" s="37">
        <v>0</v>
      </c>
      <c r="H17" s="37">
        <v>0</v>
      </c>
      <c r="I17" s="37">
        <v>0</v>
      </c>
      <c r="J17" s="37">
        <v>0</v>
      </c>
      <c r="K17" s="37">
        <v>0</v>
      </c>
      <c r="L17" s="37">
        <v>0</v>
      </c>
      <c r="M17" s="37">
        <v>0</v>
      </c>
      <c r="N17" s="105">
        <v>0</v>
      </c>
      <c r="O17" s="106">
        <f t="shared" si="0"/>
        <v>0</v>
      </c>
      <c r="Q17" s="102"/>
      <c r="R17"/>
      <c r="T17" s="103"/>
    </row>
    <row r="18" spans="1:20" x14ac:dyDescent="0.25">
      <c r="A18" s="104">
        <v>15</v>
      </c>
      <c r="B18" s="18" t="s">
        <v>31</v>
      </c>
      <c r="C18" s="38">
        <v>22033.75</v>
      </c>
      <c r="D18" s="37">
        <v>21593.39</v>
      </c>
      <c r="E18" s="37">
        <v>27006.42</v>
      </c>
      <c r="F18" s="37">
        <v>22177.26</v>
      </c>
      <c r="G18" s="37">
        <v>21352.46</v>
      </c>
      <c r="H18" s="37">
        <v>29129.13</v>
      </c>
      <c r="I18" s="37">
        <v>21676.34</v>
      </c>
      <c r="J18" s="37">
        <v>22295.16</v>
      </c>
      <c r="K18" s="37">
        <v>25841.63</v>
      </c>
      <c r="L18" s="37">
        <v>22150.15</v>
      </c>
      <c r="M18" s="37">
        <v>20521.809999999998</v>
      </c>
      <c r="N18" s="105">
        <v>26074.58</v>
      </c>
      <c r="O18" s="106">
        <f t="shared" si="0"/>
        <v>281852.08</v>
      </c>
      <c r="Q18" s="102"/>
      <c r="R18"/>
      <c r="T18" s="103"/>
    </row>
    <row r="19" spans="1:20" x14ac:dyDescent="0.25">
      <c r="A19" s="104">
        <v>16</v>
      </c>
      <c r="B19" s="18" t="s">
        <v>32</v>
      </c>
      <c r="C19" s="38">
        <v>0</v>
      </c>
      <c r="D19" s="37">
        <v>0</v>
      </c>
      <c r="E19" s="37">
        <v>0</v>
      </c>
      <c r="F19" s="37">
        <v>0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  <c r="L19" s="37">
        <v>0</v>
      </c>
      <c r="M19" s="37">
        <v>0</v>
      </c>
      <c r="N19" s="105">
        <v>0</v>
      </c>
      <c r="O19" s="106">
        <f t="shared" si="0"/>
        <v>0</v>
      </c>
      <c r="Q19" s="102"/>
      <c r="R19"/>
      <c r="T19" s="103"/>
    </row>
    <row r="20" spans="1:20" x14ac:dyDescent="0.25">
      <c r="A20" s="104">
        <v>17</v>
      </c>
      <c r="B20" s="18" t="s">
        <v>33</v>
      </c>
      <c r="C20" s="38">
        <v>19227.439999999999</v>
      </c>
      <c r="D20" s="37">
        <v>19305.740000000002</v>
      </c>
      <c r="E20" s="37">
        <v>21203.75</v>
      </c>
      <c r="F20" s="37">
        <v>18453.809999999998</v>
      </c>
      <c r="G20" s="37">
        <v>21015.11</v>
      </c>
      <c r="H20" s="37">
        <v>21661.56</v>
      </c>
      <c r="I20" s="37">
        <v>22239.09</v>
      </c>
      <c r="J20" s="37">
        <v>19018.400000000001</v>
      </c>
      <c r="K20" s="37">
        <v>21028.05</v>
      </c>
      <c r="L20" s="37">
        <v>20690.12</v>
      </c>
      <c r="M20" s="37">
        <v>20183.259999999998</v>
      </c>
      <c r="N20" s="105">
        <v>19231.93</v>
      </c>
      <c r="O20" s="106">
        <f t="shared" si="0"/>
        <v>243258.25999999998</v>
      </c>
      <c r="Q20" s="102"/>
      <c r="R20"/>
      <c r="T20" s="103"/>
    </row>
    <row r="21" spans="1:20" x14ac:dyDescent="0.25">
      <c r="A21" s="104">
        <v>18</v>
      </c>
      <c r="B21" s="18" t="s">
        <v>34</v>
      </c>
      <c r="C21" s="38">
        <v>67604.509999999995</v>
      </c>
      <c r="D21" s="37">
        <v>62663.040000000001</v>
      </c>
      <c r="E21" s="37">
        <v>72062.259999999995</v>
      </c>
      <c r="F21" s="37">
        <v>59999.09</v>
      </c>
      <c r="G21" s="37">
        <v>76096.39</v>
      </c>
      <c r="H21" s="37">
        <v>68618.48</v>
      </c>
      <c r="I21" s="37">
        <v>67611.929999999993</v>
      </c>
      <c r="J21" s="37">
        <v>59102.99</v>
      </c>
      <c r="K21" s="37">
        <v>68773.64</v>
      </c>
      <c r="L21" s="37">
        <v>68468.31</v>
      </c>
      <c r="M21" s="37">
        <v>66959.72</v>
      </c>
      <c r="N21" s="105">
        <v>69419.924771280785</v>
      </c>
      <c r="O21" s="106">
        <f t="shared" si="0"/>
        <v>807380.28477128083</v>
      </c>
      <c r="Q21" s="102"/>
      <c r="R21"/>
      <c r="T21" s="103"/>
    </row>
    <row r="22" spans="1:20" x14ac:dyDescent="0.25">
      <c r="A22" s="104">
        <v>19</v>
      </c>
      <c r="B22" s="18" t="s">
        <v>35</v>
      </c>
      <c r="C22" s="38">
        <v>10024.27</v>
      </c>
      <c r="D22" s="37">
        <v>8885.51</v>
      </c>
      <c r="E22" s="37">
        <v>9905.4699999999993</v>
      </c>
      <c r="F22" s="37">
        <v>8709.75</v>
      </c>
      <c r="G22" s="37">
        <v>10039.94</v>
      </c>
      <c r="H22" s="37">
        <v>11480.5</v>
      </c>
      <c r="I22" s="37">
        <v>9975.94</v>
      </c>
      <c r="J22" s="37">
        <v>9132.0300000000007</v>
      </c>
      <c r="K22" s="37">
        <v>10061.31</v>
      </c>
      <c r="L22" s="37">
        <v>10700.77</v>
      </c>
      <c r="M22" s="37">
        <v>9270.26</v>
      </c>
      <c r="N22" s="105">
        <v>10155.9</v>
      </c>
      <c r="O22" s="106">
        <f t="shared" si="0"/>
        <v>118341.65</v>
      </c>
      <c r="Q22" s="102"/>
      <c r="R22"/>
      <c r="T22" s="103"/>
    </row>
    <row r="23" spans="1:20" x14ac:dyDescent="0.25">
      <c r="A23" s="104">
        <v>20</v>
      </c>
      <c r="B23" s="18" t="s">
        <v>36</v>
      </c>
      <c r="C23" s="38">
        <v>0</v>
      </c>
      <c r="D23" s="37">
        <v>0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37">
        <v>0</v>
      </c>
      <c r="M23" s="37">
        <v>0</v>
      </c>
      <c r="N23" s="105">
        <v>0</v>
      </c>
      <c r="O23" s="106">
        <f t="shared" si="0"/>
        <v>0</v>
      </c>
      <c r="Q23" s="102"/>
      <c r="R23"/>
      <c r="T23" s="103"/>
    </row>
    <row r="24" spans="1:20" x14ac:dyDescent="0.25">
      <c r="A24" s="104">
        <v>21</v>
      </c>
      <c r="B24" s="18" t="s">
        <v>37</v>
      </c>
      <c r="C24" s="38">
        <v>861.93</v>
      </c>
      <c r="D24" s="37">
        <v>1289.9100000000001</v>
      </c>
      <c r="E24" s="37">
        <v>1455.32</v>
      </c>
      <c r="F24" s="37">
        <v>1061.28</v>
      </c>
      <c r="G24" s="37">
        <v>1440.01</v>
      </c>
      <c r="H24" s="37">
        <v>1451.54</v>
      </c>
      <c r="I24" s="37">
        <v>1485.47</v>
      </c>
      <c r="J24" s="37">
        <v>2779.07</v>
      </c>
      <c r="K24" s="37">
        <v>1162.69</v>
      </c>
      <c r="L24" s="37">
        <v>1093.1600000000001</v>
      </c>
      <c r="M24" s="37">
        <v>1636</v>
      </c>
      <c r="N24" s="105">
        <v>1073.75</v>
      </c>
      <c r="O24" s="106">
        <f t="shared" si="0"/>
        <v>16790.129999999997</v>
      </c>
      <c r="Q24" s="102"/>
      <c r="R24"/>
      <c r="T24" s="103"/>
    </row>
    <row r="25" spans="1:20" x14ac:dyDescent="0.25">
      <c r="A25" s="104">
        <v>22</v>
      </c>
      <c r="B25" s="18" t="s">
        <v>38</v>
      </c>
      <c r="C25" s="38">
        <v>18782.580000000002</v>
      </c>
      <c r="D25" s="37">
        <v>16047.07</v>
      </c>
      <c r="E25" s="37">
        <v>19555.63</v>
      </c>
      <c r="F25" s="37">
        <v>15854.16</v>
      </c>
      <c r="G25" s="37">
        <v>16412.12</v>
      </c>
      <c r="H25" s="37">
        <v>19651.169999999998</v>
      </c>
      <c r="I25" s="37">
        <v>18901.419999999998</v>
      </c>
      <c r="J25" s="37">
        <v>15775.97</v>
      </c>
      <c r="K25" s="37">
        <v>16980.47</v>
      </c>
      <c r="L25" s="37">
        <v>19731.43</v>
      </c>
      <c r="M25" s="37">
        <v>18239.04</v>
      </c>
      <c r="N25" s="105">
        <v>17059.21</v>
      </c>
      <c r="O25" s="106">
        <f t="shared" si="0"/>
        <v>212990.27</v>
      </c>
      <c r="Q25" s="102"/>
      <c r="R25"/>
      <c r="T25" s="103"/>
    </row>
    <row r="26" spans="1:20" x14ac:dyDescent="0.25">
      <c r="A26" s="104">
        <v>23</v>
      </c>
      <c r="B26" s="18" t="s">
        <v>39</v>
      </c>
      <c r="C26" s="38">
        <v>8375.9500000000007</v>
      </c>
      <c r="D26" s="37">
        <v>7291.08</v>
      </c>
      <c r="E26" s="37">
        <v>8141.1</v>
      </c>
      <c r="F26" s="37">
        <v>7349.98</v>
      </c>
      <c r="G26" s="37">
        <v>9728.3700000000008</v>
      </c>
      <c r="H26" s="37">
        <v>8400.2199999999993</v>
      </c>
      <c r="I26" s="37">
        <v>10619.11</v>
      </c>
      <c r="J26" s="37">
        <v>7283.79</v>
      </c>
      <c r="K26" s="37">
        <v>8494.4500000000007</v>
      </c>
      <c r="L26" s="37">
        <v>8746.5400000000009</v>
      </c>
      <c r="M26" s="37">
        <v>7624.09</v>
      </c>
      <c r="N26" s="105">
        <v>9111.85</v>
      </c>
      <c r="O26" s="106">
        <f t="shared" si="0"/>
        <v>101166.53</v>
      </c>
      <c r="Q26" s="102"/>
      <c r="R26"/>
      <c r="T26" s="103"/>
    </row>
    <row r="27" spans="1:20" x14ac:dyDescent="0.25">
      <c r="A27" s="104">
        <v>24</v>
      </c>
      <c r="B27" s="18" t="s">
        <v>40</v>
      </c>
      <c r="C27" s="38">
        <v>12584.3</v>
      </c>
      <c r="D27" s="37">
        <v>11998.03</v>
      </c>
      <c r="E27" s="37">
        <v>13426.24</v>
      </c>
      <c r="F27" s="37">
        <v>14584.11</v>
      </c>
      <c r="G27" s="37">
        <v>14377.35</v>
      </c>
      <c r="H27" s="37">
        <v>13904.42</v>
      </c>
      <c r="I27" s="37">
        <v>15656</v>
      </c>
      <c r="J27" s="37">
        <v>14728.75</v>
      </c>
      <c r="K27" s="37">
        <v>14970.369999999999</v>
      </c>
      <c r="L27" s="37">
        <v>14183.900000000001</v>
      </c>
      <c r="M27" s="37">
        <v>13554.33</v>
      </c>
      <c r="N27" s="105">
        <v>14402.46</v>
      </c>
      <c r="O27" s="106">
        <f t="shared" si="0"/>
        <v>168370.25999999998</v>
      </c>
      <c r="Q27" s="102"/>
      <c r="R27"/>
      <c r="T27" s="103"/>
    </row>
    <row r="28" spans="1:20" x14ac:dyDescent="0.25">
      <c r="A28" s="104">
        <v>25</v>
      </c>
      <c r="B28" s="18" t="s">
        <v>41</v>
      </c>
      <c r="C28" s="38">
        <v>18940.21</v>
      </c>
      <c r="D28" s="37">
        <v>19232.189999999999</v>
      </c>
      <c r="E28" s="37">
        <v>24215.86</v>
      </c>
      <c r="F28" s="37">
        <v>18581.650000000001</v>
      </c>
      <c r="G28" s="37">
        <v>19341.060000000001</v>
      </c>
      <c r="H28" s="37">
        <v>25174.31</v>
      </c>
      <c r="I28" s="37">
        <v>21263.64</v>
      </c>
      <c r="J28" s="37">
        <v>23768.25</v>
      </c>
      <c r="K28" s="37">
        <v>20739.09</v>
      </c>
      <c r="L28" s="37">
        <v>21640</v>
      </c>
      <c r="M28" s="37">
        <v>24314.55</v>
      </c>
      <c r="N28" s="105">
        <v>20073.37</v>
      </c>
      <c r="O28" s="106">
        <f t="shared" si="0"/>
        <v>257284.17999999996</v>
      </c>
      <c r="Q28" s="102"/>
      <c r="R28"/>
      <c r="T28" s="103"/>
    </row>
    <row r="29" spans="1:20" x14ac:dyDescent="0.25">
      <c r="A29" s="104">
        <v>26</v>
      </c>
      <c r="B29" s="18" t="s">
        <v>42</v>
      </c>
      <c r="C29" s="38">
        <v>6840</v>
      </c>
      <c r="D29" s="37">
        <v>5520</v>
      </c>
      <c r="E29" s="37">
        <v>6880</v>
      </c>
      <c r="F29" s="37">
        <v>6460</v>
      </c>
      <c r="G29" s="37">
        <v>7720</v>
      </c>
      <c r="H29" s="37">
        <v>7340</v>
      </c>
      <c r="I29" s="37">
        <v>7860</v>
      </c>
      <c r="J29" s="37">
        <v>6840</v>
      </c>
      <c r="K29" s="37">
        <v>7860</v>
      </c>
      <c r="L29" s="37">
        <v>7420</v>
      </c>
      <c r="M29" s="37">
        <v>6680</v>
      </c>
      <c r="N29" s="105">
        <v>6980</v>
      </c>
      <c r="O29" s="106">
        <f t="shared" si="0"/>
        <v>84400</v>
      </c>
      <c r="Q29" s="102"/>
      <c r="R29"/>
      <c r="T29" s="103"/>
    </row>
    <row r="30" spans="1:20" x14ac:dyDescent="0.25">
      <c r="A30" s="104">
        <v>27</v>
      </c>
      <c r="B30" s="18" t="s">
        <v>43</v>
      </c>
      <c r="C30" s="38">
        <v>9756.66</v>
      </c>
      <c r="D30" s="37">
        <v>9759.7800000000007</v>
      </c>
      <c r="E30" s="37">
        <v>9781.2099999999991</v>
      </c>
      <c r="F30" s="37">
        <v>11364.88</v>
      </c>
      <c r="G30" s="37">
        <v>10346.620000000001</v>
      </c>
      <c r="H30" s="37">
        <v>10780.1</v>
      </c>
      <c r="I30" s="37">
        <v>10996.07</v>
      </c>
      <c r="J30" s="37">
        <v>9467.19</v>
      </c>
      <c r="K30" s="37">
        <v>10492.95</v>
      </c>
      <c r="L30" s="37">
        <v>10203.99</v>
      </c>
      <c r="M30" s="37">
        <v>9498.9</v>
      </c>
      <c r="N30" s="105">
        <v>9689.06</v>
      </c>
      <c r="O30" s="106">
        <f t="shared" si="0"/>
        <v>122137.41</v>
      </c>
      <c r="Q30" s="102"/>
      <c r="R30"/>
      <c r="T30" s="103"/>
    </row>
    <row r="31" spans="1:20" x14ac:dyDescent="0.25">
      <c r="A31" s="104">
        <v>28</v>
      </c>
      <c r="B31" s="18" t="s">
        <v>44</v>
      </c>
      <c r="C31" s="38">
        <v>7350.81</v>
      </c>
      <c r="D31" s="37">
        <v>5636.1</v>
      </c>
      <c r="E31" s="37">
        <v>6294.44</v>
      </c>
      <c r="F31" s="37">
        <v>5286.4</v>
      </c>
      <c r="G31" s="37">
        <v>7698.24</v>
      </c>
      <c r="H31" s="37">
        <v>7259.52</v>
      </c>
      <c r="I31" s="37">
        <v>7547.28</v>
      </c>
      <c r="J31" s="37">
        <v>6329.12</v>
      </c>
      <c r="K31" s="37">
        <v>7671.55</v>
      </c>
      <c r="L31" s="37">
        <v>7218.33</v>
      </c>
      <c r="M31" s="37">
        <v>7281.94</v>
      </c>
      <c r="N31" s="105">
        <v>6586.62</v>
      </c>
      <c r="O31" s="106">
        <f t="shared" si="0"/>
        <v>82160.349999999991</v>
      </c>
      <c r="Q31" s="102"/>
      <c r="R31"/>
      <c r="T31" s="103"/>
    </row>
    <row r="32" spans="1:20" x14ac:dyDescent="0.25">
      <c r="A32" s="104">
        <v>29</v>
      </c>
      <c r="B32" s="18" t="s">
        <v>45</v>
      </c>
      <c r="C32" s="38">
        <v>126.35</v>
      </c>
      <c r="D32" s="37">
        <v>153.38</v>
      </c>
      <c r="E32" s="37">
        <v>162.88999999999999</v>
      </c>
      <c r="F32" s="37">
        <v>179.44</v>
      </c>
      <c r="G32" s="37">
        <v>170.76</v>
      </c>
      <c r="H32" s="37">
        <v>140.24</v>
      </c>
      <c r="I32" s="37">
        <v>130.94999999999999</v>
      </c>
      <c r="J32" s="37">
        <v>1119.76</v>
      </c>
      <c r="K32" s="37">
        <v>132.28</v>
      </c>
      <c r="L32" s="37">
        <v>145.25</v>
      </c>
      <c r="M32" s="37">
        <v>210.63</v>
      </c>
      <c r="N32" s="105">
        <v>139.80000000000001</v>
      </c>
      <c r="O32" s="106">
        <f t="shared" si="0"/>
        <v>2811.7300000000005</v>
      </c>
      <c r="Q32" s="102"/>
      <c r="R32"/>
      <c r="T32" s="103"/>
    </row>
    <row r="33" spans="1:20" x14ac:dyDescent="0.25">
      <c r="A33" s="104">
        <v>30</v>
      </c>
      <c r="B33" s="18" t="s">
        <v>47</v>
      </c>
      <c r="C33" s="38">
        <v>3600</v>
      </c>
      <c r="D33" s="37">
        <v>13340</v>
      </c>
      <c r="E33" s="37">
        <v>17160</v>
      </c>
      <c r="F33" s="37">
        <v>15680</v>
      </c>
      <c r="G33" s="37">
        <v>15400</v>
      </c>
      <c r="H33" s="37">
        <v>20540</v>
      </c>
      <c r="I33" s="37">
        <v>17171.71</v>
      </c>
      <c r="J33" s="37">
        <v>20700</v>
      </c>
      <c r="K33" s="37">
        <v>15880</v>
      </c>
      <c r="L33" s="37">
        <v>15120</v>
      </c>
      <c r="M33" s="37">
        <v>19159.61</v>
      </c>
      <c r="N33" s="105">
        <v>15220</v>
      </c>
      <c r="O33" s="106">
        <f t="shared" si="0"/>
        <v>188971.32</v>
      </c>
      <c r="Q33" s="102"/>
      <c r="R33"/>
      <c r="T33" s="103"/>
    </row>
    <row r="34" spans="1:20" x14ac:dyDescent="0.25">
      <c r="A34" s="104">
        <v>31</v>
      </c>
      <c r="B34" s="18" t="s">
        <v>48</v>
      </c>
      <c r="C34" s="38">
        <v>2021.3100000000002</v>
      </c>
      <c r="D34" s="37">
        <v>1569.26</v>
      </c>
      <c r="E34" s="37">
        <v>1403.02</v>
      </c>
      <c r="F34" s="37">
        <v>1315.53</v>
      </c>
      <c r="G34" s="37">
        <v>2204.36</v>
      </c>
      <c r="H34" s="37">
        <v>2243.8200000000002</v>
      </c>
      <c r="I34" s="37">
        <v>1954.56</v>
      </c>
      <c r="J34" s="37">
        <v>1430.75</v>
      </c>
      <c r="K34" s="37">
        <v>2044.37</v>
      </c>
      <c r="L34" s="37">
        <v>1987.26</v>
      </c>
      <c r="M34" s="37">
        <v>1784.59</v>
      </c>
      <c r="N34" s="105">
        <v>1026.17</v>
      </c>
      <c r="O34" s="106">
        <f t="shared" si="0"/>
        <v>20985</v>
      </c>
      <c r="Q34" s="102"/>
      <c r="R34"/>
      <c r="T34" s="103"/>
    </row>
    <row r="35" spans="1:20" x14ac:dyDescent="0.25">
      <c r="A35" s="104">
        <v>32</v>
      </c>
      <c r="B35" s="18" t="s">
        <v>49</v>
      </c>
      <c r="C35" s="38">
        <v>13275.78</v>
      </c>
      <c r="D35" s="37">
        <v>11005.53</v>
      </c>
      <c r="E35" s="37">
        <v>12329.68</v>
      </c>
      <c r="F35" s="37">
        <v>13216.19</v>
      </c>
      <c r="G35" s="37">
        <v>14156.38</v>
      </c>
      <c r="H35" s="37">
        <v>15478.02</v>
      </c>
      <c r="I35" s="37">
        <v>13802.93</v>
      </c>
      <c r="J35" s="37">
        <v>16499.82</v>
      </c>
      <c r="K35" s="37">
        <v>14811.48</v>
      </c>
      <c r="L35" s="37">
        <v>14537.17</v>
      </c>
      <c r="M35" s="37">
        <v>12412.07</v>
      </c>
      <c r="N35" s="105">
        <v>14937.47</v>
      </c>
      <c r="O35" s="106">
        <f t="shared" si="0"/>
        <v>166462.52000000002</v>
      </c>
      <c r="Q35" s="102"/>
      <c r="R35"/>
      <c r="T35" s="103"/>
    </row>
    <row r="36" spans="1:20" x14ac:dyDescent="0.25">
      <c r="A36" s="104">
        <v>33</v>
      </c>
      <c r="B36" s="18" t="s">
        <v>50</v>
      </c>
      <c r="C36" s="38">
        <v>0</v>
      </c>
      <c r="D36" s="37">
        <v>0</v>
      </c>
      <c r="E36" s="37">
        <v>0</v>
      </c>
      <c r="F36" s="37">
        <v>0</v>
      </c>
      <c r="G36" s="37">
        <v>0</v>
      </c>
      <c r="H36" s="37">
        <v>0</v>
      </c>
      <c r="I36" s="37">
        <v>0</v>
      </c>
      <c r="J36" s="37">
        <v>0</v>
      </c>
      <c r="K36" s="37">
        <v>0</v>
      </c>
      <c r="L36" s="37">
        <v>0</v>
      </c>
      <c r="M36" s="37">
        <v>0</v>
      </c>
      <c r="N36" s="105">
        <v>0</v>
      </c>
      <c r="O36" s="106">
        <f t="shared" si="0"/>
        <v>0</v>
      </c>
      <c r="Q36" s="102"/>
      <c r="R36"/>
      <c r="T36" s="103"/>
    </row>
    <row r="37" spans="1:20" x14ac:dyDescent="0.25">
      <c r="A37" s="104">
        <v>34</v>
      </c>
      <c r="B37" s="18" t="s">
        <v>51</v>
      </c>
      <c r="C37" s="38">
        <v>3886.13</v>
      </c>
      <c r="D37" s="37">
        <v>3585.03</v>
      </c>
      <c r="E37" s="37">
        <v>3942.2</v>
      </c>
      <c r="F37" s="37">
        <v>3994.23</v>
      </c>
      <c r="G37" s="37">
        <v>4578.8599999999997</v>
      </c>
      <c r="H37" s="37">
        <v>4130.66</v>
      </c>
      <c r="I37" s="37">
        <v>4152.05</v>
      </c>
      <c r="J37" s="37">
        <v>4318.3599999999997</v>
      </c>
      <c r="K37" s="37">
        <v>3791.65</v>
      </c>
      <c r="L37" s="37">
        <v>4029.4800000000005</v>
      </c>
      <c r="M37" s="37">
        <v>4178.93</v>
      </c>
      <c r="N37" s="105">
        <v>4118.6099999999997</v>
      </c>
      <c r="O37" s="106">
        <f t="shared" si="0"/>
        <v>48706.19</v>
      </c>
      <c r="Q37" s="102"/>
      <c r="R37"/>
      <c r="T37" s="103"/>
    </row>
    <row r="38" spans="1:20" x14ac:dyDescent="0.25">
      <c r="A38" s="104">
        <v>35</v>
      </c>
      <c r="B38" s="18" t="s">
        <v>52</v>
      </c>
      <c r="C38" s="38">
        <v>3997.81</v>
      </c>
      <c r="D38" s="37">
        <v>4188.1499999999996</v>
      </c>
      <c r="E38" s="37">
        <v>4688.92</v>
      </c>
      <c r="F38" s="37">
        <v>3436.84</v>
      </c>
      <c r="G38" s="37">
        <v>4777.87</v>
      </c>
      <c r="H38" s="37">
        <v>4331.1099999999997</v>
      </c>
      <c r="I38" s="37">
        <v>4153.63</v>
      </c>
      <c r="J38" s="37">
        <v>4693.3100000000004</v>
      </c>
      <c r="K38" s="37">
        <v>5248.02</v>
      </c>
      <c r="L38" s="37">
        <v>4604.95</v>
      </c>
      <c r="M38" s="37">
        <v>4527.07</v>
      </c>
      <c r="N38" s="105">
        <v>4834.7700000000004</v>
      </c>
      <c r="O38" s="106">
        <f t="shared" si="0"/>
        <v>53482.45</v>
      </c>
      <c r="Q38" s="102"/>
      <c r="R38"/>
    </row>
    <row r="39" spans="1:20" x14ac:dyDescent="0.25">
      <c r="A39" s="104">
        <v>36</v>
      </c>
      <c r="B39" s="18" t="s">
        <v>53</v>
      </c>
      <c r="C39" s="38">
        <v>1015.4799999999999</v>
      </c>
      <c r="D39" s="37">
        <v>906.99</v>
      </c>
      <c r="E39" s="37">
        <v>690.58</v>
      </c>
      <c r="F39" s="37">
        <v>985.43</v>
      </c>
      <c r="G39" s="37">
        <v>1043.06</v>
      </c>
      <c r="H39" s="37">
        <v>1024.06</v>
      </c>
      <c r="I39" s="37">
        <v>2544.13</v>
      </c>
      <c r="J39" s="37">
        <v>1289.6400000000001</v>
      </c>
      <c r="K39" s="37">
        <v>1074.53</v>
      </c>
      <c r="L39" s="37">
        <v>1047.4100000000001</v>
      </c>
      <c r="M39" s="37">
        <v>842.27</v>
      </c>
      <c r="N39" s="105">
        <v>659.31</v>
      </c>
      <c r="O39" s="106">
        <f t="shared" si="0"/>
        <v>13122.89</v>
      </c>
      <c r="Q39" s="102"/>
      <c r="R39"/>
    </row>
    <row r="40" spans="1:20" x14ac:dyDescent="0.25">
      <c r="A40" s="104">
        <v>37</v>
      </c>
      <c r="B40" s="18" t="s">
        <v>54</v>
      </c>
      <c r="C40" s="38">
        <v>7373.19</v>
      </c>
      <c r="D40" s="37">
        <v>6402.56</v>
      </c>
      <c r="E40" s="37">
        <v>6571.77</v>
      </c>
      <c r="F40" s="37">
        <v>6968.32</v>
      </c>
      <c r="G40" s="37">
        <v>8161.0600000000013</v>
      </c>
      <c r="H40" s="37">
        <v>8009.2299999999987</v>
      </c>
      <c r="I40" s="37">
        <v>8426.4</v>
      </c>
      <c r="J40" s="37">
        <v>6261.71</v>
      </c>
      <c r="K40" s="37">
        <v>6719.33</v>
      </c>
      <c r="L40" s="37">
        <v>7605.36</v>
      </c>
      <c r="M40" s="37">
        <v>6423.19</v>
      </c>
      <c r="N40" s="105">
        <v>7386.88</v>
      </c>
      <c r="O40" s="106">
        <f t="shared" si="0"/>
        <v>86309</v>
      </c>
      <c r="Q40" s="102"/>
      <c r="R40"/>
    </row>
    <row r="41" spans="1:20" x14ac:dyDescent="0.25">
      <c r="A41" s="104">
        <v>38</v>
      </c>
      <c r="B41" s="18" t="s">
        <v>21</v>
      </c>
      <c r="C41" s="38">
        <v>1031.79</v>
      </c>
      <c r="D41" s="37">
        <v>1207.97</v>
      </c>
      <c r="E41" s="37">
        <v>1583.07</v>
      </c>
      <c r="F41" s="37">
        <v>1393.29</v>
      </c>
      <c r="G41" s="37">
        <v>1607.42</v>
      </c>
      <c r="H41" s="37">
        <v>1409.35</v>
      </c>
      <c r="I41" s="37">
        <v>1583.14</v>
      </c>
      <c r="J41" s="37">
        <v>2334.41</v>
      </c>
      <c r="K41" s="37">
        <v>1457.24</v>
      </c>
      <c r="L41" s="37">
        <v>1363.88</v>
      </c>
      <c r="M41" s="37">
        <v>1536.34</v>
      </c>
      <c r="N41" s="105">
        <v>1403.57</v>
      </c>
      <c r="O41" s="106">
        <f t="shared" si="0"/>
        <v>17911.469999999998</v>
      </c>
      <c r="Q41" s="102"/>
      <c r="R41"/>
    </row>
    <row r="42" spans="1:20" x14ac:dyDescent="0.25">
      <c r="A42" s="104">
        <v>39</v>
      </c>
      <c r="B42" s="18" t="s">
        <v>22</v>
      </c>
      <c r="C42" s="38">
        <v>7675.55</v>
      </c>
      <c r="D42" s="37">
        <v>6754.33</v>
      </c>
      <c r="E42" s="37">
        <v>8194.9500000000007</v>
      </c>
      <c r="F42" s="37">
        <v>7203.21</v>
      </c>
      <c r="G42" s="37">
        <v>7951.33</v>
      </c>
      <c r="H42" s="37">
        <v>8372.07</v>
      </c>
      <c r="I42" s="37">
        <v>8490.36</v>
      </c>
      <c r="J42" s="37">
        <v>9085.43</v>
      </c>
      <c r="K42" s="37">
        <v>8637.73</v>
      </c>
      <c r="L42" s="37">
        <v>8148.1200000000008</v>
      </c>
      <c r="M42" s="37">
        <v>7417.7</v>
      </c>
      <c r="N42" s="105">
        <v>8346.68</v>
      </c>
      <c r="O42" s="106">
        <f t="shared" si="0"/>
        <v>96277.459999999992</v>
      </c>
      <c r="Q42" s="102"/>
      <c r="R42"/>
    </row>
    <row r="43" spans="1:20" x14ac:dyDescent="0.25">
      <c r="A43" s="104">
        <v>40</v>
      </c>
      <c r="B43" s="18" t="s">
        <v>26</v>
      </c>
      <c r="C43" s="38">
        <v>93.75</v>
      </c>
      <c r="D43" s="37">
        <v>75</v>
      </c>
      <c r="E43" s="37">
        <v>133.81</v>
      </c>
      <c r="F43" s="37">
        <v>266.04000000000002</v>
      </c>
      <c r="G43" s="37">
        <v>201.19</v>
      </c>
      <c r="H43" s="37">
        <v>168.5</v>
      </c>
      <c r="I43" s="37">
        <v>164.12</v>
      </c>
      <c r="J43" s="37">
        <v>285.82</v>
      </c>
      <c r="K43" s="37">
        <v>206.07</v>
      </c>
      <c r="L43" s="37">
        <v>185.69</v>
      </c>
      <c r="M43" s="37">
        <v>221.94</v>
      </c>
      <c r="N43" s="105">
        <v>50.91</v>
      </c>
      <c r="O43" s="106">
        <f t="shared" si="0"/>
        <v>2052.8399999999997</v>
      </c>
      <c r="Q43" s="102"/>
      <c r="R43"/>
    </row>
    <row r="44" spans="1:20" ht="15.75" thickBot="1" x14ac:dyDescent="0.3">
      <c r="A44" s="107">
        <v>41</v>
      </c>
      <c r="B44" s="108" t="s">
        <v>46</v>
      </c>
      <c r="C44" s="109">
        <v>1462.25</v>
      </c>
      <c r="D44" s="110">
        <v>1562.92</v>
      </c>
      <c r="E44" s="110">
        <v>2146.96</v>
      </c>
      <c r="F44" s="110">
        <v>1904.44</v>
      </c>
      <c r="G44" s="110">
        <v>2313.44</v>
      </c>
      <c r="H44" s="110">
        <v>1952.18</v>
      </c>
      <c r="I44" s="110">
        <v>2099.16</v>
      </c>
      <c r="J44" s="110">
        <v>3257.5</v>
      </c>
      <c r="K44" s="110">
        <v>1846.01</v>
      </c>
      <c r="L44" s="110">
        <v>1801.12</v>
      </c>
      <c r="M44" s="110">
        <v>2105.12</v>
      </c>
      <c r="N44" s="111">
        <v>1749.1</v>
      </c>
      <c r="O44" s="112">
        <f t="shared" si="0"/>
        <v>24200.199999999993</v>
      </c>
      <c r="Q44" s="102"/>
      <c r="R44"/>
    </row>
    <row r="45" spans="1:20" s="4" customFormat="1" ht="15.75" thickBot="1" x14ac:dyDescent="0.3">
      <c r="A45" s="113"/>
      <c r="B45" s="114" t="s">
        <v>55</v>
      </c>
      <c r="C45" s="15">
        <f t="shared" ref="C45:O45" si="1">SUM(C5:C44)</f>
        <v>442484.61</v>
      </c>
      <c r="D45" s="7">
        <f t="shared" si="1"/>
        <v>408539.2300000001</v>
      </c>
      <c r="E45" s="7">
        <f t="shared" si="1"/>
        <v>473297.3000000001</v>
      </c>
      <c r="F45" s="7">
        <f t="shared" si="1"/>
        <v>427112.19000000006</v>
      </c>
      <c r="G45" s="7">
        <f t="shared" si="1"/>
        <v>484674.06999999995</v>
      </c>
      <c r="H45" s="7">
        <f t="shared" si="1"/>
        <v>496882.84999999986</v>
      </c>
      <c r="I45" s="7">
        <f t="shared" si="1"/>
        <v>486041.59</v>
      </c>
      <c r="J45" s="7">
        <f t="shared" si="1"/>
        <v>460645.75999999995</v>
      </c>
      <c r="K45" s="7">
        <f t="shared" si="1"/>
        <v>466163.29000000015</v>
      </c>
      <c r="L45" s="7">
        <f t="shared" si="1"/>
        <v>478831.70999999996</v>
      </c>
      <c r="M45" s="7">
        <f t="shared" si="1"/>
        <v>453783.78000000014</v>
      </c>
      <c r="N45" s="16">
        <f t="shared" si="1"/>
        <v>471062.99477128073</v>
      </c>
      <c r="O45" s="17">
        <f t="shared" si="1"/>
        <v>5549519.3747712802</v>
      </c>
      <c r="P45" s="3"/>
      <c r="Q45" s="3"/>
      <c r="R45" s="3"/>
      <c r="S45" s="3"/>
    </row>
    <row r="46" spans="1:20" ht="15.75" thickBot="1" x14ac:dyDescent="0.3">
      <c r="A46" s="115"/>
      <c r="B46" s="116" t="s">
        <v>56</v>
      </c>
      <c r="C46" s="117">
        <v>399961.81999999995</v>
      </c>
      <c r="D46" s="118">
        <v>393197.91000000015</v>
      </c>
      <c r="E46" s="118">
        <v>412425.0900000002</v>
      </c>
      <c r="F46" s="118">
        <v>409753.00999999983</v>
      </c>
      <c r="G46" s="118">
        <v>432015.51</v>
      </c>
      <c r="H46" s="118">
        <v>425998.94999999995</v>
      </c>
      <c r="I46" s="118">
        <v>444307.12000000011</v>
      </c>
      <c r="J46" s="118">
        <v>417796.43999999989</v>
      </c>
      <c r="K46" s="118">
        <v>434602.63</v>
      </c>
      <c r="L46" s="118">
        <v>423074.08999999997</v>
      </c>
      <c r="M46" s="118">
        <v>412534.88</v>
      </c>
      <c r="N46" s="119">
        <v>438311.22000000009</v>
      </c>
      <c r="O46" s="120">
        <f>SUM(C46:N46)</f>
        <v>5043978.67</v>
      </c>
      <c r="P46" s="14"/>
    </row>
    <row r="47" spans="1:20" ht="15.75" thickBot="1" x14ac:dyDescent="0.3">
      <c r="A47" s="115"/>
      <c r="B47" s="121" t="s">
        <v>68</v>
      </c>
      <c r="C47" s="122">
        <f>(C45/C46)-1</f>
        <v>0.10631712296938756</v>
      </c>
      <c r="D47" s="123">
        <f t="shared" ref="D47:O47" si="2">(D45/D46)-1</f>
        <v>3.9016789280492237E-2</v>
      </c>
      <c r="E47" s="123">
        <f t="shared" si="2"/>
        <v>0.14759579733618988</v>
      </c>
      <c r="F47" s="123">
        <f t="shared" si="2"/>
        <v>4.236498470139427E-2</v>
      </c>
      <c r="G47" s="123">
        <f t="shared" si="2"/>
        <v>0.12189043860948412</v>
      </c>
      <c r="H47" s="123">
        <f t="shared" si="2"/>
        <v>0.1663945415827901</v>
      </c>
      <c r="I47" s="123">
        <f t="shared" si="2"/>
        <v>9.3931580479736487E-2</v>
      </c>
      <c r="J47" s="123">
        <f t="shared" si="2"/>
        <v>0.10256028031258491</v>
      </c>
      <c r="K47" s="123">
        <f t="shared" si="2"/>
        <v>7.2619578947325181E-2</v>
      </c>
      <c r="L47" s="123">
        <f t="shared" si="2"/>
        <v>0.13179162070643469</v>
      </c>
      <c r="M47" s="123">
        <f t="shared" si="2"/>
        <v>9.998887851616356E-2</v>
      </c>
      <c r="N47" s="124">
        <f t="shared" si="2"/>
        <v>7.4722647463326686E-2</v>
      </c>
      <c r="O47" s="125">
        <f t="shared" si="2"/>
        <v>0.10022657466378226</v>
      </c>
      <c r="R47" s="102"/>
    </row>
    <row r="48" spans="1:20" ht="15.75" thickBot="1" x14ac:dyDescent="0.3">
      <c r="A48" s="126"/>
      <c r="B48" s="127" t="s">
        <v>77</v>
      </c>
      <c r="C48" s="128">
        <v>2495.3999999999996</v>
      </c>
      <c r="D48" s="129">
        <v>2800.7700000000004</v>
      </c>
      <c r="E48" s="129">
        <v>2382.6899999999996</v>
      </c>
      <c r="F48" s="129">
        <v>1467.81</v>
      </c>
      <c r="G48" s="129">
        <v>2425.5799999999995</v>
      </c>
      <c r="H48" s="129">
        <v>1997.09</v>
      </c>
      <c r="I48" s="129">
        <v>2378.3799999999997</v>
      </c>
      <c r="J48" s="129">
        <v>2174.3700000000003</v>
      </c>
      <c r="K48" s="129">
        <v>2176.7200000000003</v>
      </c>
      <c r="L48" s="129">
        <v>2066.9</v>
      </c>
      <c r="M48" s="129">
        <v>1736.2199999999998</v>
      </c>
      <c r="N48" s="130">
        <v>1597.01</v>
      </c>
      <c r="O48" s="131">
        <f>SUM(C48:N48)</f>
        <v>25698.940000000002</v>
      </c>
      <c r="Q48" s="132"/>
      <c r="R48" s="132"/>
      <c r="S48" s="4"/>
    </row>
    <row r="49" spans="17:18" x14ac:dyDescent="0.25">
      <c r="Q49" s="102"/>
      <c r="R49" s="102"/>
    </row>
    <row r="50" spans="17:18" x14ac:dyDescent="0.25">
      <c r="R50" s="102"/>
    </row>
    <row r="51" spans="17:18" x14ac:dyDescent="0.25">
      <c r="R51" s="102"/>
    </row>
    <row r="52" spans="17:18" x14ac:dyDescent="0.25">
      <c r="R52" s="102"/>
    </row>
    <row r="53" spans="17:18" x14ac:dyDescent="0.25">
      <c r="R53" s="102"/>
    </row>
    <row r="54" spans="17:18" x14ac:dyDescent="0.25">
      <c r="R54" s="102"/>
    </row>
    <row r="55" spans="17:18" x14ac:dyDescent="0.25">
      <c r="R55" s="102"/>
    </row>
    <row r="56" spans="17:18" x14ac:dyDescent="0.25">
      <c r="R56" s="102"/>
    </row>
  </sheetData>
  <pageMargins left="0.59055118110236227" right="0.23622047244094491" top="0.39370078740157483" bottom="0.59055118110236227" header="0.19685039370078741" footer="0.19685039370078741"/>
  <pageSetup paperSize="9" scale="70" orientation="landscape" r:id="rId1"/>
  <headerFooter>
    <oddFooter>&amp;R&amp;"Calibri,Normal"&amp;P de &amp;N</oddFooter>
  </headerFooter>
  <drawing r:id="rId2"/>
  <legacyDrawingHF r:id="rId3"/>
  <tableParts count="1"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110"/>
  <sheetViews>
    <sheetView showZeros="0" workbookViewId="0">
      <selection activeCell="G29" sqref="G29"/>
    </sheetView>
  </sheetViews>
  <sheetFormatPr baseColWidth="10" defaultColWidth="11.42578125" defaultRowHeight="15" x14ac:dyDescent="0.25"/>
  <cols>
    <col min="1" max="1" width="6.28515625" style="3" bestFit="1" customWidth="1"/>
    <col min="2" max="2" width="26.140625" style="3" bestFit="1" customWidth="1"/>
    <col min="3" max="10" width="11.42578125" style="2"/>
    <col min="11" max="11" width="11.85546875" style="2" customWidth="1"/>
    <col min="12" max="12" width="11.42578125" style="2"/>
    <col min="13" max="13" width="12.5703125" style="2" customWidth="1"/>
    <col min="14" max="14" width="12.28515625" style="2" customWidth="1"/>
    <col min="15" max="15" width="11.42578125" style="2"/>
    <col min="16" max="19" width="11.42578125" style="3"/>
    <col min="20" max="20" width="11.42578125" style="14"/>
    <col min="21" max="16384" width="11.42578125" style="3"/>
  </cols>
  <sheetData>
    <row r="1" spans="1:21" ht="15.75" x14ac:dyDescent="0.25">
      <c r="B1" s="1" t="s">
        <v>59</v>
      </c>
    </row>
    <row r="2" spans="1:21" ht="15.75" x14ac:dyDescent="0.25">
      <c r="B2" s="1"/>
    </row>
    <row r="3" spans="1:21" ht="15.75" thickBot="1" x14ac:dyDescent="0.3">
      <c r="B3" s="29" t="s">
        <v>65</v>
      </c>
      <c r="C3" s="4" t="s">
        <v>60</v>
      </c>
    </row>
    <row r="4" spans="1:21" ht="15.75" thickBot="1" x14ac:dyDescent="0.3">
      <c r="A4" s="113" t="s">
        <v>78</v>
      </c>
      <c r="B4" s="5" t="s">
        <v>1</v>
      </c>
      <c r="C4" s="15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9</v>
      </c>
      <c r="K4" s="7" t="s">
        <v>10</v>
      </c>
      <c r="L4" s="7" t="s">
        <v>11</v>
      </c>
      <c r="M4" s="7" t="s">
        <v>12</v>
      </c>
      <c r="N4" s="16" t="s">
        <v>13</v>
      </c>
      <c r="O4" s="17" t="s">
        <v>14</v>
      </c>
    </row>
    <row r="5" spans="1:21" x14ac:dyDescent="0.25">
      <c r="A5" s="133">
        <v>1</v>
      </c>
      <c r="B5" s="134" t="s">
        <v>15</v>
      </c>
      <c r="C5" s="135">
        <v>39924.589999999997</v>
      </c>
      <c r="D5" s="136">
        <v>5325</v>
      </c>
      <c r="E5" s="136">
        <v>15483.16</v>
      </c>
      <c r="F5" s="136">
        <v>13992.1</v>
      </c>
      <c r="G5" s="136">
        <v>14182.85</v>
      </c>
      <c r="H5" s="136">
        <v>19064.47</v>
      </c>
      <c r="I5" s="136">
        <v>8588.49</v>
      </c>
      <c r="J5" s="136">
        <v>7615.2</v>
      </c>
      <c r="K5" s="136">
        <v>15232.96</v>
      </c>
      <c r="L5" s="136">
        <v>10093.030000000001</v>
      </c>
      <c r="M5" s="136">
        <v>12291.54</v>
      </c>
      <c r="N5" s="137">
        <v>5765.27</v>
      </c>
      <c r="O5" s="101">
        <f t="shared" ref="O5:O44" si="0">SUM(C5:N5)</f>
        <v>167558.66</v>
      </c>
      <c r="S5" s="102"/>
    </row>
    <row r="6" spans="1:21" x14ac:dyDescent="0.25">
      <c r="A6" s="138">
        <v>2</v>
      </c>
      <c r="B6" s="139" t="s">
        <v>16</v>
      </c>
      <c r="C6" s="140">
        <v>11750.34</v>
      </c>
      <c r="D6" s="141">
        <v>6834.13</v>
      </c>
      <c r="E6" s="141">
        <v>8547.16</v>
      </c>
      <c r="F6" s="141">
        <v>8486.2000000000007</v>
      </c>
      <c r="G6" s="141">
        <v>18580.66</v>
      </c>
      <c r="H6" s="141">
        <v>15708.05</v>
      </c>
      <c r="I6" s="141">
        <v>0</v>
      </c>
      <c r="J6" s="141">
        <v>26851.4</v>
      </c>
      <c r="K6" s="141">
        <v>13061.98</v>
      </c>
      <c r="L6" s="141">
        <v>15556.23</v>
      </c>
      <c r="M6" s="141">
        <v>10460</v>
      </c>
      <c r="N6" s="142">
        <v>10787.27</v>
      </c>
      <c r="O6" s="106">
        <f t="shared" si="0"/>
        <v>146623.41999999998</v>
      </c>
      <c r="S6" s="102"/>
    </row>
    <row r="7" spans="1:21" x14ac:dyDescent="0.25">
      <c r="A7" s="138">
        <v>3</v>
      </c>
      <c r="B7" s="139" t="s">
        <v>17</v>
      </c>
      <c r="C7" s="140">
        <v>40998.660000000003</v>
      </c>
      <c r="D7" s="141">
        <v>25617.63</v>
      </c>
      <c r="E7" s="141">
        <v>20905.73</v>
      </c>
      <c r="F7" s="141">
        <v>17600.650000000001</v>
      </c>
      <c r="G7" s="141">
        <v>35405.160000000003</v>
      </c>
      <c r="H7" s="141">
        <v>25526.080000000002</v>
      </c>
      <c r="I7" s="141">
        <v>23553.040000000001</v>
      </c>
      <c r="J7" s="141">
        <v>35930.9</v>
      </c>
      <c r="K7" s="141">
        <v>37437.99</v>
      </c>
      <c r="L7" s="141">
        <v>28241.17</v>
      </c>
      <c r="M7" s="141">
        <v>22256.51</v>
      </c>
      <c r="N7" s="142">
        <v>17212.47</v>
      </c>
      <c r="O7" s="106">
        <f t="shared" si="0"/>
        <v>330685.99</v>
      </c>
      <c r="S7" s="102"/>
    </row>
    <row r="8" spans="1:21" x14ac:dyDescent="0.25">
      <c r="A8" s="138">
        <v>4</v>
      </c>
      <c r="B8" s="139" t="s">
        <v>18</v>
      </c>
      <c r="C8" s="140">
        <v>2482.96</v>
      </c>
      <c r="D8" s="141">
        <v>1494.4</v>
      </c>
      <c r="E8" s="141">
        <v>1544.24</v>
      </c>
      <c r="F8" s="141">
        <v>1465</v>
      </c>
      <c r="G8" s="141">
        <v>1644.26</v>
      </c>
      <c r="H8" s="141">
        <v>1161.29</v>
      </c>
      <c r="I8" s="141">
        <v>1701.82</v>
      </c>
      <c r="J8" s="141">
        <v>2810.43</v>
      </c>
      <c r="K8" s="141">
        <v>1985.45</v>
      </c>
      <c r="L8" s="141">
        <v>1455.09</v>
      </c>
      <c r="M8" s="141">
        <v>1790.27</v>
      </c>
      <c r="N8" s="142">
        <v>1226.0899999999999</v>
      </c>
      <c r="O8" s="106">
        <f t="shared" si="0"/>
        <v>20761.300000000003</v>
      </c>
      <c r="S8" s="102"/>
    </row>
    <row r="9" spans="1:21" x14ac:dyDescent="0.25">
      <c r="A9" s="138">
        <v>5</v>
      </c>
      <c r="B9" s="139" t="s">
        <v>19</v>
      </c>
      <c r="C9" s="140">
        <v>19404.330000000002</v>
      </c>
      <c r="D9" s="141">
        <v>9809.5</v>
      </c>
      <c r="E9" s="141">
        <v>10847.06</v>
      </c>
      <c r="F9" s="141">
        <v>12769.31</v>
      </c>
      <c r="G9" s="141">
        <v>13137.96</v>
      </c>
      <c r="H9" s="141">
        <v>8877.14</v>
      </c>
      <c r="I9" s="141">
        <v>12397.5</v>
      </c>
      <c r="J9" s="141">
        <v>13000</v>
      </c>
      <c r="K9" s="141">
        <v>6315.29</v>
      </c>
      <c r="L9" s="141">
        <v>9523.25</v>
      </c>
      <c r="M9" s="141">
        <v>8261.19</v>
      </c>
      <c r="N9" s="142">
        <v>13012.54</v>
      </c>
      <c r="O9" s="106">
        <f t="shared" si="0"/>
        <v>137355.07</v>
      </c>
      <c r="S9" s="102"/>
    </row>
    <row r="10" spans="1:21" x14ac:dyDescent="0.25">
      <c r="A10" s="138">
        <v>6</v>
      </c>
      <c r="B10" s="139" t="s">
        <v>20</v>
      </c>
      <c r="C10" s="140">
        <v>25010.1</v>
      </c>
      <c r="D10" s="141">
        <v>21886.39</v>
      </c>
      <c r="E10" s="141">
        <v>26881.25</v>
      </c>
      <c r="F10" s="141">
        <v>26013.279999999999</v>
      </c>
      <c r="G10" s="141">
        <v>17031.73</v>
      </c>
      <c r="H10" s="141">
        <v>32080.450000000004</v>
      </c>
      <c r="I10" s="141">
        <v>29624.78</v>
      </c>
      <c r="J10" s="141">
        <v>17128.95</v>
      </c>
      <c r="K10" s="141">
        <v>29118.38</v>
      </c>
      <c r="L10" s="141">
        <v>22584.01</v>
      </c>
      <c r="M10" s="141">
        <v>29317.14</v>
      </c>
      <c r="N10" s="142">
        <v>23539.91</v>
      </c>
      <c r="O10" s="106">
        <f t="shared" si="0"/>
        <v>300216.37</v>
      </c>
      <c r="S10" s="102"/>
    </row>
    <row r="11" spans="1:21" x14ac:dyDescent="0.25">
      <c r="A11" s="138">
        <v>8</v>
      </c>
      <c r="B11" s="139" t="s">
        <v>23</v>
      </c>
      <c r="C11" s="140">
        <v>3414.07</v>
      </c>
      <c r="D11" s="141">
        <v>3549.29</v>
      </c>
      <c r="E11" s="141">
        <v>3529.7</v>
      </c>
      <c r="F11" s="141">
        <v>3139.29</v>
      </c>
      <c r="G11" s="141">
        <v>3082.98</v>
      </c>
      <c r="H11" s="141">
        <v>3096.77</v>
      </c>
      <c r="I11" s="141">
        <v>3403.64</v>
      </c>
      <c r="J11" s="141">
        <v>3161.74</v>
      </c>
      <c r="K11" s="141">
        <v>5915.52</v>
      </c>
      <c r="L11" s="141">
        <v>3092.08</v>
      </c>
      <c r="M11" s="141">
        <v>3356.76</v>
      </c>
      <c r="N11" s="142">
        <v>3065.22</v>
      </c>
      <c r="O11" s="106">
        <f t="shared" si="0"/>
        <v>41807.060000000005</v>
      </c>
      <c r="S11" s="102"/>
    </row>
    <row r="12" spans="1:21" x14ac:dyDescent="0.25">
      <c r="A12" s="138">
        <v>9</v>
      </c>
      <c r="B12" s="139" t="s">
        <v>24</v>
      </c>
      <c r="C12" s="140">
        <v>23239.96</v>
      </c>
      <c r="D12" s="141">
        <v>30136.41</v>
      </c>
      <c r="E12" s="141">
        <v>15758.392000000002</v>
      </c>
      <c r="F12" s="141">
        <v>21276.45</v>
      </c>
      <c r="G12" s="141">
        <v>17367.740000000002</v>
      </c>
      <c r="H12" s="141">
        <v>19302.86</v>
      </c>
      <c r="I12" s="141">
        <v>15656.64</v>
      </c>
      <c r="J12" s="141">
        <v>13658.95</v>
      </c>
      <c r="K12" s="141">
        <v>20674.97</v>
      </c>
      <c r="L12" s="141">
        <v>17217.21</v>
      </c>
      <c r="M12" s="141">
        <v>15949.71</v>
      </c>
      <c r="N12" s="142">
        <v>17823.759999999998</v>
      </c>
      <c r="O12" s="106">
        <f t="shared" si="0"/>
        <v>228063.052</v>
      </c>
      <c r="S12" s="102"/>
      <c r="U12" s="14"/>
    </row>
    <row r="13" spans="1:21" x14ac:dyDescent="0.25">
      <c r="A13" s="138">
        <v>10</v>
      </c>
      <c r="B13" s="139" t="s">
        <v>25</v>
      </c>
      <c r="C13" s="140">
        <v>30697.759999999998</v>
      </c>
      <c r="D13" s="141">
        <v>22178.12</v>
      </c>
      <c r="E13" s="141">
        <v>6089.09</v>
      </c>
      <c r="F13" s="141">
        <v>17991.150000000001</v>
      </c>
      <c r="G13" s="141">
        <v>27605.17</v>
      </c>
      <c r="H13" s="141">
        <v>14067.44</v>
      </c>
      <c r="I13" s="141">
        <v>25520.03</v>
      </c>
      <c r="J13" s="141">
        <v>22897.02</v>
      </c>
      <c r="K13" s="141">
        <v>33687.67</v>
      </c>
      <c r="L13" s="141">
        <v>20226.669999999998</v>
      </c>
      <c r="M13" s="141">
        <v>15108.029999999999</v>
      </c>
      <c r="N13" s="142">
        <v>23347.809999999998</v>
      </c>
      <c r="O13" s="106">
        <f t="shared" si="0"/>
        <v>259415.96</v>
      </c>
      <c r="S13" s="102"/>
    </row>
    <row r="14" spans="1:21" x14ac:dyDescent="0.25">
      <c r="A14" s="138">
        <v>11</v>
      </c>
      <c r="B14" s="139" t="s">
        <v>27</v>
      </c>
      <c r="C14" s="140">
        <v>84470.52</v>
      </c>
      <c r="D14" s="141">
        <v>77075.25999999998</v>
      </c>
      <c r="E14" s="141">
        <v>78335.86</v>
      </c>
      <c r="F14" s="141">
        <v>37859.31</v>
      </c>
      <c r="G14" s="141">
        <v>94312.43</v>
      </c>
      <c r="H14" s="141">
        <v>70465.34</v>
      </c>
      <c r="I14" s="141">
        <v>70978.81</v>
      </c>
      <c r="J14" s="141">
        <v>71032.05</v>
      </c>
      <c r="K14" s="141">
        <v>69935.679999999993</v>
      </c>
      <c r="L14" s="141">
        <v>85904.37</v>
      </c>
      <c r="M14" s="141">
        <v>73070.949999999983</v>
      </c>
      <c r="N14" s="142">
        <v>44929.120000000003</v>
      </c>
      <c r="O14" s="106">
        <f t="shared" si="0"/>
        <v>858369.7</v>
      </c>
      <c r="S14" s="102"/>
    </row>
    <row r="15" spans="1:21" x14ac:dyDescent="0.25">
      <c r="A15" s="138">
        <v>12</v>
      </c>
      <c r="B15" s="139" t="s">
        <v>28</v>
      </c>
      <c r="C15" s="140">
        <v>4376.47</v>
      </c>
      <c r="D15" s="141">
        <v>2780.49</v>
      </c>
      <c r="E15" s="141">
        <v>2267.59</v>
      </c>
      <c r="F15" s="141">
        <v>2954.25</v>
      </c>
      <c r="G15" s="141">
        <v>6260</v>
      </c>
      <c r="H15" s="141">
        <v>3384.37</v>
      </c>
      <c r="I15" s="141">
        <v>2160.6999999999998</v>
      </c>
      <c r="J15" s="141">
        <v>3910.4</v>
      </c>
      <c r="K15" s="141">
        <v>4800.22</v>
      </c>
      <c r="L15" s="141">
        <v>3673.33</v>
      </c>
      <c r="M15" s="141">
        <v>1858.29</v>
      </c>
      <c r="N15" s="142">
        <v>3916.8</v>
      </c>
      <c r="O15" s="106">
        <f t="shared" si="0"/>
        <v>42342.91</v>
      </c>
      <c r="S15" s="102"/>
    </row>
    <row r="16" spans="1:21" x14ac:dyDescent="0.25">
      <c r="A16" s="138">
        <v>13</v>
      </c>
      <c r="B16" s="139" t="s">
        <v>29</v>
      </c>
      <c r="C16" s="140">
        <v>11410</v>
      </c>
      <c r="D16" s="141">
        <v>9780</v>
      </c>
      <c r="E16" s="141">
        <v>9798.89</v>
      </c>
      <c r="F16" s="141">
        <v>7284.74</v>
      </c>
      <c r="G16" s="141">
        <v>8060.0000000000009</v>
      </c>
      <c r="H16" s="141">
        <v>10706.42</v>
      </c>
      <c r="I16" s="141">
        <v>9060</v>
      </c>
      <c r="J16" s="141">
        <v>8480</v>
      </c>
      <c r="K16" s="141">
        <v>11720</v>
      </c>
      <c r="L16" s="141">
        <v>8000</v>
      </c>
      <c r="M16" s="141">
        <v>13797.78</v>
      </c>
      <c r="N16" s="142">
        <v>8240</v>
      </c>
      <c r="O16" s="106">
        <f t="shared" si="0"/>
        <v>116337.82999999999</v>
      </c>
      <c r="S16" s="102"/>
    </row>
    <row r="17" spans="1:19" x14ac:dyDescent="0.25">
      <c r="A17" s="138">
        <v>14</v>
      </c>
      <c r="B17" s="139" t="s">
        <v>30</v>
      </c>
      <c r="C17" s="140">
        <v>0</v>
      </c>
      <c r="D17" s="141">
        <v>0</v>
      </c>
      <c r="E17" s="141">
        <v>0</v>
      </c>
      <c r="F17" s="141">
        <v>0</v>
      </c>
      <c r="G17" s="141">
        <v>0</v>
      </c>
      <c r="H17" s="141">
        <v>0</v>
      </c>
      <c r="I17" s="141">
        <v>0</v>
      </c>
      <c r="J17" s="141">
        <v>0</v>
      </c>
      <c r="K17" s="141">
        <v>0</v>
      </c>
      <c r="L17" s="141">
        <v>0</v>
      </c>
      <c r="M17" s="141">
        <v>0</v>
      </c>
      <c r="N17" s="142">
        <v>0</v>
      </c>
      <c r="O17" s="106">
        <f t="shared" si="0"/>
        <v>0</v>
      </c>
      <c r="S17" s="102"/>
    </row>
    <row r="18" spans="1:19" x14ac:dyDescent="0.25">
      <c r="A18" s="138">
        <v>15</v>
      </c>
      <c r="B18" s="139" t="s">
        <v>31</v>
      </c>
      <c r="C18" s="140">
        <v>6209.39</v>
      </c>
      <c r="D18" s="141">
        <v>10391.27</v>
      </c>
      <c r="E18" s="141">
        <v>8700</v>
      </c>
      <c r="F18" s="141">
        <v>11000</v>
      </c>
      <c r="G18" s="141">
        <v>14314.65</v>
      </c>
      <c r="H18" s="141">
        <v>10428.74</v>
      </c>
      <c r="I18" s="141">
        <v>11309.38</v>
      </c>
      <c r="J18" s="141">
        <v>12379.84</v>
      </c>
      <c r="K18" s="141">
        <v>7940</v>
      </c>
      <c r="L18" s="141">
        <v>8419.4699999999993</v>
      </c>
      <c r="M18" s="141">
        <v>15000</v>
      </c>
      <c r="N18" s="142">
        <v>6260</v>
      </c>
      <c r="O18" s="106">
        <f t="shared" si="0"/>
        <v>122352.74</v>
      </c>
      <c r="S18" s="102"/>
    </row>
    <row r="19" spans="1:19" x14ac:dyDescent="0.25">
      <c r="A19" s="138">
        <v>16</v>
      </c>
      <c r="B19" s="139" t="s">
        <v>32</v>
      </c>
      <c r="C19" s="140">
        <v>0</v>
      </c>
      <c r="D19" s="141">
        <v>0</v>
      </c>
      <c r="E19" s="141">
        <v>0</v>
      </c>
      <c r="F19" s="141">
        <v>0</v>
      </c>
      <c r="G19" s="141">
        <v>0</v>
      </c>
      <c r="H19" s="141">
        <v>0</v>
      </c>
      <c r="I19" s="141">
        <v>0</v>
      </c>
      <c r="J19" s="141">
        <v>0</v>
      </c>
      <c r="K19" s="141">
        <v>0</v>
      </c>
      <c r="L19" s="141">
        <v>0</v>
      </c>
      <c r="M19" s="141">
        <v>0</v>
      </c>
      <c r="N19" s="142">
        <v>0</v>
      </c>
      <c r="O19" s="106">
        <f t="shared" si="0"/>
        <v>0</v>
      </c>
      <c r="S19" s="102"/>
    </row>
    <row r="20" spans="1:19" x14ac:dyDescent="0.25">
      <c r="A20" s="138">
        <v>17</v>
      </c>
      <c r="B20" s="139" t="s">
        <v>33</v>
      </c>
      <c r="C20" s="140">
        <v>13352.54</v>
      </c>
      <c r="D20" s="141">
        <v>14020.29</v>
      </c>
      <c r="E20" s="141">
        <v>5656</v>
      </c>
      <c r="F20" s="141">
        <v>7514.29</v>
      </c>
      <c r="G20" s="141">
        <v>6324.55</v>
      </c>
      <c r="H20" s="141">
        <v>8430</v>
      </c>
      <c r="I20" s="141">
        <v>14010</v>
      </c>
      <c r="J20" s="141">
        <v>6820</v>
      </c>
      <c r="K20" s="141">
        <v>12633.33</v>
      </c>
      <c r="L20" s="141">
        <v>13900</v>
      </c>
      <c r="M20" s="141">
        <v>10980.52</v>
      </c>
      <c r="N20" s="142">
        <v>3180</v>
      </c>
      <c r="O20" s="106">
        <f t="shared" si="0"/>
        <v>116821.52000000002</v>
      </c>
      <c r="S20" s="102"/>
    </row>
    <row r="21" spans="1:19" x14ac:dyDescent="0.25">
      <c r="A21" s="138">
        <v>18</v>
      </c>
      <c r="B21" s="139" t="s">
        <v>34</v>
      </c>
      <c r="C21" s="140">
        <v>58767.06</v>
      </c>
      <c r="D21" s="141">
        <v>65073.61</v>
      </c>
      <c r="E21" s="141">
        <v>66050.960000000006</v>
      </c>
      <c r="F21" s="141">
        <v>41867.75</v>
      </c>
      <c r="G21" s="141">
        <v>53157.83</v>
      </c>
      <c r="H21" s="141">
        <v>43141.13</v>
      </c>
      <c r="I21" s="141">
        <v>55005.57</v>
      </c>
      <c r="J21" s="141">
        <v>43134.37</v>
      </c>
      <c r="K21" s="141">
        <v>54685</v>
      </c>
      <c r="L21" s="141">
        <v>72953.279999999999</v>
      </c>
      <c r="M21" s="141">
        <v>54910.64</v>
      </c>
      <c r="N21" s="142">
        <v>47781.53</v>
      </c>
      <c r="O21" s="106">
        <f t="shared" si="0"/>
        <v>656528.7300000001</v>
      </c>
      <c r="S21" s="102"/>
    </row>
    <row r="22" spans="1:19" x14ac:dyDescent="0.25">
      <c r="A22" s="138">
        <v>19</v>
      </c>
      <c r="B22" s="139" t="s">
        <v>35</v>
      </c>
      <c r="C22" s="140">
        <v>12013.6</v>
      </c>
      <c r="D22" s="141">
        <v>9951.11</v>
      </c>
      <c r="E22" s="141">
        <v>9263.14</v>
      </c>
      <c r="F22" s="141">
        <v>8961</v>
      </c>
      <c r="G22" s="141">
        <v>9937.84</v>
      </c>
      <c r="H22" s="141">
        <v>11220</v>
      </c>
      <c r="I22" s="141">
        <v>9780</v>
      </c>
      <c r="J22" s="141">
        <v>12300</v>
      </c>
      <c r="K22" s="141">
        <v>9211.43</v>
      </c>
      <c r="L22" s="141">
        <v>9060</v>
      </c>
      <c r="M22" s="141">
        <v>12355.14</v>
      </c>
      <c r="N22" s="142">
        <v>10260</v>
      </c>
      <c r="O22" s="106">
        <f t="shared" si="0"/>
        <v>124313.26</v>
      </c>
      <c r="S22" s="102"/>
    </row>
    <row r="23" spans="1:19" x14ac:dyDescent="0.25">
      <c r="A23" s="138">
        <v>20</v>
      </c>
      <c r="B23" s="139" t="s">
        <v>36</v>
      </c>
      <c r="C23" s="140">
        <v>0</v>
      </c>
      <c r="D23" s="141">
        <v>0</v>
      </c>
      <c r="E23" s="141">
        <v>0</v>
      </c>
      <c r="F23" s="141">
        <v>0</v>
      </c>
      <c r="G23" s="141">
        <v>0</v>
      </c>
      <c r="H23" s="141">
        <v>0</v>
      </c>
      <c r="I23" s="141">
        <v>0</v>
      </c>
      <c r="J23" s="141">
        <v>0</v>
      </c>
      <c r="K23" s="141">
        <v>0</v>
      </c>
      <c r="L23" s="141">
        <v>0</v>
      </c>
      <c r="M23" s="141">
        <v>0</v>
      </c>
      <c r="N23" s="142">
        <v>0</v>
      </c>
      <c r="O23" s="106">
        <f t="shared" si="0"/>
        <v>0</v>
      </c>
      <c r="S23" s="102"/>
    </row>
    <row r="24" spans="1:19" x14ac:dyDescent="0.25">
      <c r="A24" s="138">
        <v>21</v>
      </c>
      <c r="B24" s="139" t="s">
        <v>37</v>
      </c>
      <c r="C24" s="140">
        <v>2482.96</v>
      </c>
      <c r="D24" s="141">
        <v>1494.4</v>
      </c>
      <c r="E24" s="141">
        <v>2206.06</v>
      </c>
      <c r="F24" s="141">
        <v>1255.71</v>
      </c>
      <c r="G24" s="141">
        <v>1849.79</v>
      </c>
      <c r="H24" s="141">
        <v>1548.39</v>
      </c>
      <c r="I24" s="141">
        <v>2181.8200000000002</v>
      </c>
      <c r="J24" s="141">
        <v>1405.22</v>
      </c>
      <c r="K24" s="141">
        <v>4571.46</v>
      </c>
      <c r="L24" s="141">
        <v>1455.09</v>
      </c>
      <c r="M24" s="141">
        <v>2014.0500000000002</v>
      </c>
      <c r="N24" s="142">
        <v>1226.0899999999999</v>
      </c>
      <c r="O24" s="106">
        <f t="shared" si="0"/>
        <v>23691.039999999997</v>
      </c>
      <c r="S24" s="102"/>
    </row>
    <row r="25" spans="1:19" x14ac:dyDescent="0.25">
      <c r="A25" s="138">
        <v>22</v>
      </c>
      <c r="B25" s="139" t="s">
        <v>38</v>
      </c>
      <c r="C25" s="140">
        <v>8080</v>
      </c>
      <c r="D25" s="141">
        <v>27084.26</v>
      </c>
      <c r="E25" s="141">
        <v>7372.14</v>
      </c>
      <c r="F25" s="141">
        <v>15972.33</v>
      </c>
      <c r="G25" s="141">
        <v>23279.67</v>
      </c>
      <c r="H25" s="141">
        <v>17220</v>
      </c>
      <c r="I25" s="141">
        <v>17244.060000000001</v>
      </c>
      <c r="J25" s="141">
        <v>14408.18</v>
      </c>
      <c r="K25" s="141">
        <v>12560</v>
      </c>
      <c r="L25" s="141">
        <v>20970.23</v>
      </c>
      <c r="M25" s="141">
        <v>16505.919999999998</v>
      </c>
      <c r="N25" s="142">
        <v>11219.13</v>
      </c>
      <c r="O25" s="106">
        <f t="shared" si="0"/>
        <v>191915.91999999998</v>
      </c>
      <c r="S25" s="102"/>
    </row>
    <row r="26" spans="1:19" x14ac:dyDescent="0.25">
      <c r="A26" s="138">
        <v>23</v>
      </c>
      <c r="B26" s="139" t="s">
        <v>39</v>
      </c>
      <c r="C26" s="140">
        <v>13254.44</v>
      </c>
      <c r="D26" s="141">
        <v>7827.97</v>
      </c>
      <c r="E26" s="141">
        <v>10274.18</v>
      </c>
      <c r="F26" s="141">
        <v>9838.7900000000009</v>
      </c>
      <c r="G26" s="141">
        <v>4620</v>
      </c>
      <c r="H26" s="141">
        <v>14242</v>
      </c>
      <c r="I26" s="141">
        <v>9112</v>
      </c>
      <c r="J26" s="141">
        <v>4500</v>
      </c>
      <c r="K26" s="141">
        <v>12960</v>
      </c>
      <c r="L26" s="141">
        <v>6009.23</v>
      </c>
      <c r="M26" s="141">
        <v>13251.74</v>
      </c>
      <c r="N26" s="142">
        <v>13200</v>
      </c>
      <c r="O26" s="106">
        <f t="shared" si="0"/>
        <v>119090.35</v>
      </c>
      <c r="S26" s="102"/>
    </row>
    <row r="27" spans="1:19" x14ac:dyDescent="0.25">
      <c r="A27" s="138">
        <v>24</v>
      </c>
      <c r="B27" s="139" t="s">
        <v>40</v>
      </c>
      <c r="C27" s="140">
        <v>16771.310000000001</v>
      </c>
      <c r="D27" s="141">
        <v>7220.65</v>
      </c>
      <c r="E27" s="141">
        <v>11007.059999999998</v>
      </c>
      <c r="F27" s="141">
        <v>8725.35</v>
      </c>
      <c r="G27" s="141">
        <v>11736.82</v>
      </c>
      <c r="H27" s="141">
        <v>15932.69</v>
      </c>
      <c r="I27" s="141">
        <v>4544.93</v>
      </c>
      <c r="J27" s="141">
        <v>14561.42</v>
      </c>
      <c r="K27" s="141">
        <v>11049.82</v>
      </c>
      <c r="L27" s="141">
        <v>5640</v>
      </c>
      <c r="M27" s="141">
        <v>8633.7099999999991</v>
      </c>
      <c r="N27" s="142">
        <v>11469.07</v>
      </c>
      <c r="O27" s="106">
        <f t="shared" si="0"/>
        <v>127292.82999999999</v>
      </c>
      <c r="S27" s="102"/>
    </row>
    <row r="28" spans="1:19" x14ac:dyDescent="0.25">
      <c r="A28" s="138">
        <v>25</v>
      </c>
      <c r="B28" s="139" t="s">
        <v>41</v>
      </c>
      <c r="C28" s="140">
        <v>33130.28</v>
      </c>
      <c r="D28" s="141">
        <v>16798.400000000001</v>
      </c>
      <c r="E28" s="141">
        <v>18117.18</v>
      </c>
      <c r="F28" s="141">
        <v>20277.560000000001</v>
      </c>
      <c r="G28" s="141">
        <v>26160</v>
      </c>
      <c r="H28" s="141">
        <v>30085.81</v>
      </c>
      <c r="I28" s="141">
        <v>17880.54</v>
      </c>
      <c r="J28" s="141">
        <v>25609.7</v>
      </c>
      <c r="K28" s="141">
        <v>26630.53</v>
      </c>
      <c r="L28" s="141">
        <v>23260.959999999999</v>
      </c>
      <c r="M28" s="141">
        <v>18480.310000000001</v>
      </c>
      <c r="N28" s="142">
        <v>23260</v>
      </c>
      <c r="O28" s="106">
        <f t="shared" si="0"/>
        <v>279691.27</v>
      </c>
      <c r="S28" s="102"/>
    </row>
    <row r="29" spans="1:19" x14ac:dyDescent="0.25">
      <c r="A29" s="138">
        <v>26</v>
      </c>
      <c r="B29" s="139" t="s">
        <v>42</v>
      </c>
      <c r="C29" s="140">
        <v>6400</v>
      </c>
      <c r="D29" s="141">
        <v>5600</v>
      </c>
      <c r="E29" s="141">
        <v>5580</v>
      </c>
      <c r="F29" s="141">
        <v>8140.0000000000009</v>
      </c>
      <c r="G29" s="141">
        <v>5520</v>
      </c>
      <c r="H29" s="141">
        <v>6620</v>
      </c>
      <c r="I29" s="141">
        <v>6840</v>
      </c>
      <c r="J29" s="141">
        <v>6120</v>
      </c>
      <c r="K29" s="141">
        <v>7700</v>
      </c>
      <c r="L29" s="141">
        <v>5780</v>
      </c>
      <c r="M29" s="141">
        <v>6020</v>
      </c>
      <c r="N29" s="142">
        <v>5720</v>
      </c>
      <c r="O29" s="106">
        <f t="shared" si="0"/>
        <v>76040</v>
      </c>
      <c r="S29" s="102"/>
    </row>
    <row r="30" spans="1:19" x14ac:dyDescent="0.25">
      <c r="A30" s="138">
        <v>27</v>
      </c>
      <c r="B30" s="139" t="s">
        <v>43</v>
      </c>
      <c r="C30" s="140">
        <v>8635.7099999999991</v>
      </c>
      <c r="D30" s="141">
        <v>7003.32</v>
      </c>
      <c r="E30" s="141">
        <v>4697.82</v>
      </c>
      <c r="F30" s="141">
        <v>8119.4299999999994</v>
      </c>
      <c r="G30" s="141">
        <v>14505.65</v>
      </c>
      <c r="H30" s="141">
        <v>7087.14</v>
      </c>
      <c r="I30" s="141">
        <v>6260</v>
      </c>
      <c r="J30" s="141">
        <v>11097.93</v>
      </c>
      <c r="K30" s="141">
        <v>9972.3799999999992</v>
      </c>
      <c r="L30" s="141">
        <v>8074.9999999999991</v>
      </c>
      <c r="M30" s="141">
        <v>7580.64</v>
      </c>
      <c r="N30" s="142">
        <v>6216.33</v>
      </c>
      <c r="O30" s="106">
        <f t="shared" si="0"/>
        <v>99251.35</v>
      </c>
      <c r="S30" s="102"/>
    </row>
    <row r="31" spans="1:19" x14ac:dyDescent="0.25">
      <c r="A31" s="138">
        <v>28</v>
      </c>
      <c r="B31" s="139" t="s">
        <v>44</v>
      </c>
      <c r="C31" s="140">
        <v>10601.57</v>
      </c>
      <c r="D31" s="141">
        <v>8111.829999999999</v>
      </c>
      <c r="E31" s="141">
        <v>8543.85</v>
      </c>
      <c r="F31" s="141">
        <v>9479.2000000000007</v>
      </c>
      <c r="G31" s="141">
        <v>3820</v>
      </c>
      <c r="H31" s="141">
        <v>13782.49</v>
      </c>
      <c r="I31" s="141">
        <v>7040</v>
      </c>
      <c r="J31" s="141">
        <v>8899.09</v>
      </c>
      <c r="K31" s="141">
        <v>7300</v>
      </c>
      <c r="L31" s="141">
        <v>9949.09</v>
      </c>
      <c r="M31" s="141">
        <v>7384.35</v>
      </c>
      <c r="N31" s="142">
        <v>6678.75</v>
      </c>
      <c r="O31" s="106">
        <f t="shared" si="0"/>
        <v>101590.22</v>
      </c>
      <c r="S31" s="102"/>
    </row>
    <row r="32" spans="1:19" x14ac:dyDescent="0.25">
      <c r="A32" s="138">
        <v>29</v>
      </c>
      <c r="B32" s="139" t="s">
        <v>45</v>
      </c>
      <c r="C32" s="140">
        <v>281.89999999999998</v>
      </c>
      <c r="D32" s="141">
        <v>0</v>
      </c>
      <c r="E32" s="141">
        <v>0</v>
      </c>
      <c r="F32" s="141">
        <v>0</v>
      </c>
      <c r="G32" s="141">
        <v>0</v>
      </c>
      <c r="H32" s="141">
        <v>628.84</v>
      </c>
      <c r="I32" s="141">
        <v>204.89</v>
      </c>
      <c r="J32" s="141">
        <v>0</v>
      </c>
      <c r="K32" s="141">
        <v>220.61</v>
      </c>
      <c r="L32" s="141">
        <v>196.84</v>
      </c>
      <c r="M32" s="141">
        <v>223.78</v>
      </c>
      <c r="N32" s="142">
        <v>0</v>
      </c>
      <c r="O32" s="106">
        <f t="shared" si="0"/>
        <v>1756.8600000000001</v>
      </c>
      <c r="S32" s="102"/>
    </row>
    <row r="33" spans="1:20" x14ac:dyDescent="0.25">
      <c r="A33" s="138">
        <v>30</v>
      </c>
      <c r="B33" s="139" t="s">
        <v>47</v>
      </c>
      <c r="C33" s="140">
        <v>15318.69</v>
      </c>
      <c r="D33" s="141">
        <v>14477.61</v>
      </c>
      <c r="E33" s="141">
        <v>10231.58</v>
      </c>
      <c r="F33" s="141">
        <v>17902.47</v>
      </c>
      <c r="G33" s="141">
        <v>13109.5</v>
      </c>
      <c r="H33" s="141">
        <v>16228.33</v>
      </c>
      <c r="I33" s="141">
        <v>11839.47</v>
      </c>
      <c r="J33" s="141">
        <v>10470.369999999999</v>
      </c>
      <c r="K33" s="141">
        <v>18590.78</v>
      </c>
      <c r="L33" s="141">
        <v>11767.74</v>
      </c>
      <c r="M33" s="141">
        <v>12562.26</v>
      </c>
      <c r="N33" s="142">
        <v>15126.24</v>
      </c>
      <c r="O33" s="106">
        <f t="shared" si="0"/>
        <v>167625.04</v>
      </c>
      <c r="S33" s="102"/>
    </row>
    <row r="34" spans="1:20" x14ac:dyDescent="0.25">
      <c r="A34" s="138">
        <v>31</v>
      </c>
      <c r="B34" s="139" t="s">
        <v>48</v>
      </c>
      <c r="C34" s="140">
        <v>2130</v>
      </c>
      <c r="D34" s="141">
        <v>837.12</v>
      </c>
      <c r="E34" s="141">
        <v>2354.29</v>
      </c>
      <c r="F34" s="141">
        <v>3360</v>
      </c>
      <c r="G34" s="141">
        <v>605.45000000000005</v>
      </c>
      <c r="H34" s="141">
        <v>2340</v>
      </c>
      <c r="I34" s="141">
        <v>4520</v>
      </c>
      <c r="J34" s="141">
        <v>1120</v>
      </c>
      <c r="K34" s="141">
        <v>3658.33</v>
      </c>
      <c r="L34" s="141">
        <v>3930</v>
      </c>
      <c r="M34" s="141">
        <v>1825.88</v>
      </c>
      <c r="N34" s="142">
        <v>1541.25</v>
      </c>
      <c r="O34" s="106">
        <f t="shared" si="0"/>
        <v>28222.320000000003</v>
      </c>
      <c r="S34" s="102"/>
    </row>
    <row r="35" spans="1:20" x14ac:dyDescent="0.25">
      <c r="A35" s="138">
        <v>32</v>
      </c>
      <c r="B35" s="139" t="s">
        <v>49</v>
      </c>
      <c r="C35" s="140">
        <v>18160.45</v>
      </c>
      <c r="D35" s="141">
        <v>13218.22</v>
      </c>
      <c r="E35" s="141">
        <v>16788.71</v>
      </c>
      <c r="F35" s="141">
        <v>18826.12</v>
      </c>
      <c r="G35" s="141">
        <v>11660</v>
      </c>
      <c r="H35" s="141">
        <v>15303.19</v>
      </c>
      <c r="I35" s="141">
        <v>19117.169999999998</v>
      </c>
      <c r="J35" s="141">
        <v>18743.330000000002</v>
      </c>
      <c r="K35" s="141">
        <v>16749.61</v>
      </c>
      <c r="L35" s="141">
        <v>15879.01</v>
      </c>
      <c r="M35" s="141">
        <v>12880</v>
      </c>
      <c r="N35" s="142">
        <v>25300.2</v>
      </c>
      <c r="O35" s="106">
        <f t="shared" si="0"/>
        <v>202626.01</v>
      </c>
      <c r="S35" s="102"/>
    </row>
    <row r="36" spans="1:20" x14ac:dyDescent="0.25">
      <c r="A36" s="138">
        <v>33</v>
      </c>
      <c r="B36" s="139" t="s">
        <v>50</v>
      </c>
      <c r="C36" s="140">
        <v>1296.52</v>
      </c>
      <c r="D36" s="141">
        <v>0</v>
      </c>
      <c r="E36" s="141">
        <v>1200</v>
      </c>
      <c r="F36" s="141">
        <v>0</v>
      </c>
      <c r="G36" s="141">
        <v>3221.82</v>
      </c>
      <c r="H36" s="141">
        <v>0</v>
      </c>
      <c r="I36" s="141">
        <v>1940</v>
      </c>
      <c r="J36" s="141">
        <v>0</v>
      </c>
      <c r="K36" s="141">
        <v>2986.67</v>
      </c>
      <c r="L36" s="141">
        <v>0</v>
      </c>
      <c r="M36" s="141">
        <v>1661.82</v>
      </c>
      <c r="N36" s="142">
        <v>0</v>
      </c>
      <c r="O36" s="106">
        <f t="shared" si="0"/>
        <v>12306.83</v>
      </c>
      <c r="S36" s="102"/>
    </row>
    <row r="37" spans="1:20" x14ac:dyDescent="0.25">
      <c r="A37" s="138">
        <v>34</v>
      </c>
      <c r="B37" s="139" t="s">
        <v>51</v>
      </c>
      <c r="C37" s="140">
        <v>4912.62</v>
      </c>
      <c r="D37" s="141">
        <v>2349.5700000000002</v>
      </c>
      <c r="E37" s="141">
        <v>3780</v>
      </c>
      <c r="F37" s="141">
        <v>3853.04</v>
      </c>
      <c r="G37" s="141">
        <v>6180</v>
      </c>
      <c r="H37" s="141">
        <v>5997.14</v>
      </c>
      <c r="I37" s="141">
        <v>5273.24</v>
      </c>
      <c r="J37" s="141">
        <v>4457.93</v>
      </c>
      <c r="K37" s="141">
        <v>4840</v>
      </c>
      <c r="L37" s="141">
        <v>5265.61</v>
      </c>
      <c r="M37" s="141">
        <v>3787.33</v>
      </c>
      <c r="N37" s="142">
        <v>5430.23</v>
      </c>
      <c r="O37" s="106">
        <f t="shared" si="0"/>
        <v>56126.710000000006</v>
      </c>
      <c r="S37" s="102"/>
    </row>
    <row r="38" spans="1:20" x14ac:dyDescent="0.25">
      <c r="A38" s="138">
        <v>35</v>
      </c>
      <c r="B38" s="139" t="s">
        <v>52</v>
      </c>
      <c r="C38" s="140">
        <v>8171.87</v>
      </c>
      <c r="D38" s="141">
        <v>6702.22</v>
      </c>
      <c r="E38" s="141">
        <v>8466.01</v>
      </c>
      <c r="F38" s="141">
        <v>6798.18</v>
      </c>
      <c r="G38" s="141">
        <v>8713.0400000000009</v>
      </c>
      <c r="H38" s="141">
        <v>4340</v>
      </c>
      <c r="I38" s="141">
        <v>7048.49</v>
      </c>
      <c r="J38" s="141">
        <v>9532.5</v>
      </c>
      <c r="K38" s="141">
        <v>3934.12</v>
      </c>
      <c r="L38" s="141">
        <v>8412.02</v>
      </c>
      <c r="M38" s="141">
        <v>6392.97</v>
      </c>
      <c r="N38" s="142">
        <v>5760</v>
      </c>
      <c r="O38" s="106">
        <f t="shared" si="0"/>
        <v>84271.42</v>
      </c>
      <c r="S38" s="102"/>
    </row>
    <row r="39" spans="1:20" x14ac:dyDescent="0.25">
      <c r="A39" s="138">
        <v>36</v>
      </c>
      <c r="B39" s="139" t="s">
        <v>53</v>
      </c>
      <c r="C39" s="140">
        <v>1616.77</v>
      </c>
      <c r="D39" s="141">
        <v>671.3</v>
      </c>
      <c r="E39" s="141">
        <v>1694.12</v>
      </c>
      <c r="F39" s="141">
        <v>408</v>
      </c>
      <c r="G39" s="141">
        <v>2280</v>
      </c>
      <c r="H39" s="141">
        <v>1523.57</v>
      </c>
      <c r="I39" s="141">
        <v>2140</v>
      </c>
      <c r="J39" s="141">
        <v>1671.72</v>
      </c>
      <c r="K39" s="141">
        <v>1320</v>
      </c>
      <c r="L39" s="141">
        <v>1181.05</v>
      </c>
      <c r="M39" s="141">
        <v>1152.67</v>
      </c>
      <c r="N39" s="142">
        <v>2203.1999999999998</v>
      </c>
      <c r="O39" s="106">
        <f t="shared" si="0"/>
        <v>17862.399999999998</v>
      </c>
      <c r="S39" s="102"/>
    </row>
    <row r="40" spans="1:20" x14ac:dyDescent="0.25">
      <c r="A40" s="138">
        <v>37</v>
      </c>
      <c r="B40" s="139" t="s">
        <v>54</v>
      </c>
      <c r="C40" s="140">
        <v>10962.93</v>
      </c>
      <c r="D40" s="141">
        <v>6892.83</v>
      </c>
      <c r="E40" s="141">
        <v>8432.6299999999992</v>
      </c>
      <c r="F40" s="141">
        <v>7200</v>
      </c>
      <c r="G40" s="141">
        <v>14060</v>
      </c>
      <c r="H40" s="141">
        <v>9088</v>
      </c>
      <c r="I40" s="141">
        <v>9679.16</v>
      </c>
      <c r="J40" s="141">
        <v>8240</v>
      </c>
      <c r="K40" s="141">
        <v>9900</v>
      </c>
      <c r="L40" s="141">
        <v>7750.77</v>
      </c>
      <c r="M40" s="141">
        <v>10414.43</v>
      </c>
      <c r="N40" s="142">
        <v>3520</v>
      </c>
      <c r="O40" s="106">
        <f t="shared" si="0"/>
        <v>106140.75</v>
      </c>
      <c r="S40" s="102"/>
    </row>
    <row r="41" spans="1:20" x14ac:dyDescent="0.25">
      <c r="A41" s="138">
        <v>38</v>
      </c>
      <c r="B41" s="139" t="s">
        <v>21</v>
      </c>
      <c r="C41" s="140">
        <v>2263.85</v>
      </c>
      <c r="D41" s="141">
        <v>2522.2199999999998</v>
      </c>
      <c r="E41" s="141">
        <v>698.69</v>
      </c>
      <c r="F41" s="141">
        <v>1760</v>
      </c>
      <c r="G41" s="141">
        <v>2594.12</v>
      </c>
      <c r="H41" s="141">
        <v>2593</v>
      </c>
      <c r="I41" s="141">
        <v>1713.73</v>
      </c>
      <c r="J41" s="141">
        <v>3552</v>
      </c>
      <c r="K41" s="141">
        <v>3970</v>
      </c>
      <c r="L41" s="141">
        <v>1163.1600000000001</v>
      </c>
      <c r="M41" s="141">
        <v>1290</v>
      </c>
      <c r="N41" s="142">
        <v>3148.28</v>
      </c>
      <c r="O41" s="106">
        <f t="shared" si="0"/>
        <v>27269.05</v>
      </c>
      <c r="S41" s="102"/>
    </row>
    <row r="42" spans="1:20" x14ac:dyDescent="0.25">
      <c r="A42" s="138">
        <v>39</v>
      </c>
      <c r="B42" s="139" t="s">
        <v>22</v>
      </c>
      <c r="C42" s="140">
        <v>4093.3</v>
      </c>
      <c r="D42" s="141">
        <v>3849.7500000000005</v>
      </c>
      <c r="E42" s="141">
        <v>2059.34</v>
      </c>
      <c r="F42" s="141">
        <v>5363.08</v>
      </c>
      <c r="G42" s="141">
        <v>5761.75</v>
      </c>
      <c r="H42" s="141">
        <v>4760</v>
      </c>
      <c r="I42" s="141">
        <v>4731.41</v>
      </c>
      <c r="J42" s="141">
        <v>5045.45</v>
      </c>
      <c r="K42" s="141">
        <v>5880</v>
      </c>
      <c r="L42" s="141">
        <v>4090.1800000000003</v>
      </c>
      <c r="M42" s="141">
        <v>3001.71</v>
      </c>
      <c r="N42" s="142">
        <v>5643.1</v>
      </c>
      <c r="O42" s="106">
        <f t="shared" si="0"/>
        <v>54279.07</v>
      </c>
    </row>
    <row r="43" spans="1:20" x14ac:dyDescent="0.25">
      <c r="A43" s="138">
        <v>40</v>
      </c>
      <c r="B43" s="139" t="s">
        <v>26</v>
      </c>
      <c r="C43" s="140">
        <v>251.54</v>
      </c>
      <c r="D43" s="141">
        <v>761.14</v>
      </c>
      <c r="E43" s="141">
        <v>485.71</v>
      </c>
      <c r="F43" s="141">
        <v>176</v>
      </c>
      <c r="G43" s="141">
        <v>518.82000000000005</v>
      </c>
      <c r="H43" s="141">
        <v>1412</v>
      </c>
      <c r="I43" s="141">
        <v>0</v>
      </c>
      <c r="J43" s="141">
        <v>865.71</v>
      </c>
      <c r="K43" s="141">
        <v>660</v>
      </c>
      <c r="L43" s="141">
        <v>245</v>
      </c>
      <c r="M43" s="141">
        <v>184.29</v>
      </c>
      <c r="N43" s="142">
        <v>286.20999999999998</v>
      </c>
      <c r="O43" s="106">
        <f t="shared" si="0"/>
        <v>5846.42</v>
      </c>
    </row>
    <row r="44" spans="1:20" ht="15.75" thickBot="1" x14ac:dyDescent="0.3">
      <c r="A44" s="143">
        <v>41</v>
      </c>
      <c r="B44" s="144" t="s">
        <v>46</v>
      </c>
      <c r="C44" s="145">
        <v>3241.01</v>
      </c>
      <c r="D44" s="146">
        <v>2362.5</v>
      </c>
      <c r="E44" s="146">
        <v>967.93</v>
      </c>
      <c r="F44" s="146">
        <v>1936</v>
      </c>
      <c r="G44" s="146">
        <v>4300.82</v>
      </c>
      <c r="H44" s="146">
        <v>2940.25</v>
      </c>
      <c r="I44" s="146">
        <v>2599.61</v>
      </c>
      <c r="J44" s="146">
        <v>4062.29</v>
      </c>
      <c r="K44" s="146">
        <v>3740</v>
      </c>
      <c r="L44" s="146">
        <v>1715</v>
      </c>
      <c r="M44" s="146">
        <v>3052.86</v>
      </c>
      <c r="N44" s="147">
        <v>3055.45</v>
      </c>
      <c r="O44" s="112">
        <f t="shared" si="0"/>
        <v>33973.72</v>
      </c>
    </row>
    <row r="45" spans="1:20" s="4" customFormat="1" ht="15.75" thickBot="1" x14ac:dyDescent="0.3">
      <c r="A45" s="148"/>
      <c r="B45" s="20" t="s">
        <v>55</v>
      </c>
      <c r="C45" s="21">
        <f t="shared" ref="C45:O45" si="1">SUM(C5:C44)</f>
        <v>559580.07000000018</v>
      </c>
      <c r="D45" s="22">
        <f t="shared" si="1"/>
        <v>451688.20999999996</v>
      </c>
      <c r="E45" s="22">
        <f t="shared" si="1"/>
        <v>414615.52200000006</v>
      </c>
      <c r="F45" s="22">
        <f t="shared" si="1"/>
        <v>389566.02999999997</v>
      </c>
      <c r="G45" s="22">
        <f t="shared" si="1"/>
        <v>504903.06000000006</v>
      </c>
      <c r="H45" s="22">
        <f t="shared" si="1"/>
        <v>470333.39000000007</v>
      </c>
      <c r="I45" s="22">
        <f t="shared" si="1"/>
        <v>434660.91999999987</v>
      </c>
      <c r="J45" s="22">
        <f t="shared" si="1"/>
        <v>455474.08999999997</v>
      </c>
      <c r="K45" s="22">
        <f t="shared" si="1"/>
        <v>503550.18000000005</v>
      </c>
      <c r="L45" s="22">
        <f t="shared" si="1"/>
        <v>472635.17</v>
      </c>
      <c r="M45" s="22">
        <f t="shared" si="1"/>
        <v>439065.18999999994</v>
      </c>
      <c r="N45" s="23">
        <f t="shared" si="1"/>
        <v>390351.32000000007</v>
      </c>
      <c r="O45" s="149">
        <f t="shared" si="1"/>
        <v>5486423.1520000007</v>
      </c>
      <c r="S45" s="3"/>
      <c r="T45" s="12"/>
    </row>
    <row r="46" spans="1:20" ht="15.75" thickBot="1" x14ac:dyDescent="0.3">
      <c r="A46" s="150"/>
      <c r="B46" s="151" t="s">
        <v>56</v>
      </c>
      <c r="C46" s="117">
        <v>527356.52</v>
      </c>
      <c r="D46" s="118">
        <v>436171.71</v>
      </c>
      <c r="E46" s="118">
        <v>357415.36999999994</v>
      </c>
      <c r="F46" s="118">
        <v>469977.98</v>
      </c>
      <c r="G46" s="118">
        <v>411134.16000000003</v>
      </c>
      <c r="H46" s="118">
        <v>430986.07999999996</v>
      </c>
      <c r="I46" s="118">
        <v>508245.78999999992</v>
      </c>
      <c r="J46" s="118">
        <v>433242.19</v>
      </c>
      <c r="K46" s="118">
        <v>446818.55999999994</v>
      </c>
      <c r="L46" s="118">
        <v>469532.31999999983</v>
      </c>
      <c r="M46" s="118">
        <v>386356.85000000003</v>
      </c>
      <c r="N46" s="119">
        <v>471705.35000000009</v>
      </c>
      <c r="O46" s="120">
        <f>SUM(C46:N46)</f>
        <v>5348942.879999999</v>
      </c>
    </row>
    <row r="47" spans="1:20" ht="15.75" thickBot="1" x14ac:dyDescent="0.3">
      <c r="A47" s="150"/>
      <c r="B47" s="152" t="s">
        <v>68</v>
      </c>
      <c r="C47" s="153">
        <f t="shared" ref="C47:O47" si="2">(C45/C46)-1</f>
        <v>6.1103918844124916E-2</v>
      </c>
      <c r="D47" s="154">
        <f t="shared" si="2"/>
        <v>3.5574292518879558E-2</v>
      </c>
      <c r="E47" s="154">
        <f t="shared" si="2"/>
        <v>0.16003831060762752</v>
      </c>
      <c r="F47" s="154">
        <f t="shared" si="2"/>
        <v>-0.17109727140833286</v>
      </c>
      <c r="G47" s="154">
        <f t="shared" si="2"/>
        <v>0.22807372659085301</v>
      </c>
      <c r="H47" s="154">
        <f t="shared" si="2"/>
        <v>9.1296011230803886E-2</v>
      </c>
      <c r="I47" s="154">
        <f t="shared" si="2"/>
        <v>-0.14478205515484954</v>
      </c>
      <c r="J47" s="154">
        <f t="shared" si="2"/>
        <v>5.1315177776199317E-2</v>
      </c>
      <c r="K47" s="154">
        <f t="shared" si="2"/>
        <v>0.12696791288168541</v>
      </c>
      <c r="L47" s="154">
        <f t="shared" si="2"/>
        <v>6.6083842748039245E-3</v>
      </c>
      <c r="M47" s="154">
        <f t="shared" si="2"/>
        <v>0.13642398212947415</v>
      </c>
      <c r="N47" s="155">
        <f t="shared" si="2"/>
        <v>-0.17246789759751513</v>
      </c>
      <c r="O47" s="125">
        <f t="shared" si="2"/>
        <v>2.5702325690193595E-2</v>
      </c>
      <c r="Q47" s="4"/>
      <c r="R47" s="4"/>
      <c r="S47" s="4"/>
    </row>
    <row r="48" spans="1:20" ht="15.75" thickBot="1" x14ac:dyDescent="0.3">
      <c r="A48" s="150"/>
      <c r="B48" s="156" t="s">
        <v>77</v>
      </c>
      <c r="C48" s="157">
        <v>5479.9000000000005</v>
      </c>
      <c r="D48" s="158">
        <v>3651.9199999999996</v>
      </c>
      <c r="E48" s="158">
        <v>3204.478000000001</v>
      </c>
      <c r="F48" s="158">
        <v>3753.9699999999993</v>
      </c>
      <c r="G48" s="158">
        <v>5697.2699999999995</v>
      </c>
      <c r="H48" s="158">
        <v>5446.7200000000012</v>
      </c>
      <c r="I48" s="158">
        <v>4879.1099999999997</v>
      </c>
      <c r="J48" s="158">
        <v>4105.9000000000005</v>
      </c>
      <c r="K48" s="158">
        <v>8169.8299999999972</v>
      </c>
      <c r="L48" s="158">
        <v>3864.8400000000006</v>
      </c>
      <c r="M48" s="158">
        <v>3254.83</v>
      </c>
      <c r="N48" s="157">
        <v>3968.68</v>
      </c>
      <c r="O48" s="159">
        <f>SUM(C48:N48)</f>
        <v>55477.448000000004</v>
      </c>
    </row>
    <row r="85" spans="3:15" x14ac:dyDescent="0.25"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3:15" x14ac:dyDescent="0.25"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3:15" x14ac:dyDescent="0.25"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3:15" x14ac:dyDescent="0.25"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3:15" x14ac:dyDescent="0.25"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3:15" x14ac:dyDescent="0.25"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3:15" x14ac:dyDescent="0.25"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3:15" x14ac:dyDescent="0.25"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spans="3:15" x14ac:dyDescent="0.25"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</row>
    <row r="94" spans="3:15" x14ac:dyDescent="0.25"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</row>
    <row r="95" spans="3:15" x14ac:dyDescent="0.25"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</row>
    <row r="96" spans="3:15" x14ac:dyDescent="0.25"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</row>
    <row r="97" spans="3:15" x14ac:dyDescent="0.25"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</row>
    <row r="98" spans="3:15" x14ac:dyDescent="0.25"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</row>
    <row r="99" spans="3:15" x14ac:dyDescent="0.25"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</row>
    <row r="100" spans="3:15" x14ac:dyDescent="0.25"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</row>
    <row r="101" spans="3:15" x14ac:dyDescent="0.25"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</row>
    <row r="102" spans="3:15" x14ac:dyDescent="0.25"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</row>
    <row r="103" spans="3:15" x14ac:dyDescent="0.25"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</row>
    <row r="104" spans="3:15" x14ac:dyDescent="0.25"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</row>
    <row r="105" spans="3:15" x14ac:dyDescent="0.25"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</row>
    <row r="106" spans="3:15" x14ac:dyDescent="0.25"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</row>
    <row r="107" spans="3:15" x14ac:dyDescent="0.25"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</row>
    <row r="108" spans="3:15" x14ac:dyDescent="0.25"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</row>
    <row r="109" spans="3:15" x14ac:dyDescent="0.25"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</row>
    <row r="110" spans="3:15" x14ac:dyDescent="0.25"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</row>
  </sheetData>
  <pageMargins left="0.59055118110236227" right="0.23622047244094491" top="0.39370078740157483" bottom="0.59055118110236227" header="0.19685039370078741" footer="0.19685039370078741"/>
  <pageSetup paperSize="9" scale="70" orientation="landscape" r:id="rId1"/>
  <headerFooter>
    <oddFooter>&amp;R&amp;"Calibri,Normal"&amp;P de &amp;N</oddFooter>
  </headerFooter>
  <drawing r:id="rId2"/>
  <legacyDrawingHF r:id="rId3"/>
  <tableParts count="1">
    <tablePart r:id="rId4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56"/>
  <sheetViews>
    <sheetView showZeros="0" workbookViewId="0">
      <selection activeCell="J32" sqref="J32"/>
    </sheetView>
  </sheetViews>
  <sheetFormatPr baseColWidth="10" defaultColWidth="11.42578125" defaultRowHeight="15" x14ac:dyDescent="0.25"/>
  <cols>
    <col min="1" max="1" width="6.42578125" style="3" customWidth="1"/>
    <col min="2" max="2" width="26.140625" style="3" bestFit="1" customWidth="1"/>
    <col min="3" max="10" width="11.42578125" style="2"/>
    <col min="11" max="11" width="11.85546875" style="2" customWidth="1"/>
    <col min="12" max="12" width="11.42578125" style="2"/>
    <col min="13" max="13" width="12.5703125" style="2" customWidth="1"/>
    <col min="14" max="14" width="12.28515625" style="2" customWidth="1"/>
    <col min="15" max="15" width="11.42578125" style="2"/>
    <col min="16" max="16384" width="11.42578125" style="3"/>
  </cols>
  <sheetData>
    <row r="1" spans="1:15" ht="15.75" x14ac:dyDescent="0.25">
      <c r="B1" s="1" t="s">
        <v>63</v>
      </c>
    </row>
    <row r="2" spans="1:15" ht="15.75" x14ac:dyDescent="0.25">
      <c r="B2" s="1"/>
    </row>
    <row r="3" spans="1:15" ht="15.75" thickBot="1" x14ac:dyDescent="0.3">
      <c r="B3" s="29" t="s">
        <v>65</v>
      </c>
      <c r="C3" s="4" t="s">
        <v>64</v>
      </c>
    </row>
    <row r="4" spans="1:15" ht="15.75" thickBot="1" x14ac:dyDescent="0.3">
      <c r="A4" s="9" t="s">
        <v>78</v>
      </c>
      <c r="B4" s="5" t="s">
        <v>1</v>
      </c>
      <c r="C4" s="15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9</v>
      </c>
      <c r="K4" s="7" t="s">
        <v>10</v>
      </c>
      <c r="L4" s="7" t="s">
        <v>11</v>
      </c>
      <c r="M4" s="7" t="s">
        <v>12</v>
      </c>
      <c r="N4" s="16" t="s">
        <v>13</v>
      </c>
      <c r="O4" s="17" t="s">
        <v>14</v>
      </c>
    </row>
    <row r="5" spans="1:15" x14ac:dyDescent="0.25">
      <c r="A5" s="160">
        <v>1</v>
      </c>
      <c r="B5" s="26" t="s">
        <v>15</v>
      </c>
      <c r="C5" s="161">
        <v>21860</v>
      </c>
      <c r="D5" s="162">
        <v>23860</v>
      </c>
      <c r="E5" s="162">
        <v>31680</v>
      </c>
      <c r="F5" s="162">
        <v>33640</v>
      </c>
      <c r="G5" s="162">
        <v>30800</v>
      </c>
      <c r="H5" s="162">
        <v>30940</v>
      </c>
      <c r="I5" s="162">
        <v>31140</v>
      </c>
      <c r="J5" s="162">
        <v>26140</v>
      </c>
      <c r="K5" s="162">
        <v>25920</v>
      </c>
      <c r="L5" s="162">
        <v>25860</v>
      </c>
      <c r="M5" s="162">
        <v>24600</v>
      </c>
      <c r="N5" s="163">
        <v>24360</v>
      </c>
      <c r="O5" s="101">
        <f t="shared" ref="O5:O44" si="0">SUM(C5:N5)</f>
        <v>330800</v>
      </c>
    </row>
    <row r="6" spans="1:15" x14ac:dyDescent="0.25">
      <c r="A6" s="164">
        <v>2</v>
      </c>
      <c r="B6" s="27" t="s">
        <v>16</v>
      </c>
      <c r="C6" s="165">
        <v>0</v>
      </c>
      <c r="D6" s="166">
        <v>0</v>
      </c>
      <c r="E6" s="166">
        <v>0</v>
      </c>
      <c r="F6" s="166">
        <v>0</v>
      </c>
      <c r="G6" s="166">
        <v>0</v>
      </c>
      <c r="H6" s="166">
        <v>0</v>
      </c>
      <c r="I6" s="166">
        <v>0</v>
      </c>
      <c r="J6" s="166">
        <v>0</v>
      </c>
      <c r="K6" s="166">
        <v>0</v>
      </c>
      <c r="L6" s="166">
        <v>0</v>
      </c>
      <c r="M6" s="166">
        <v>0</v>
      </c>
      <c r="N6" s="167">
        <v>0</v>
      </c>
      <c r="O6" s="106">
        <f t="shared" si="0"/>
        <v>0</v>
      </c>
    </row>
    <row r="7" spans="1:15" x14ac:dyDescent="0.25">
      <c r="A7" s="164">
        <v>3</v>
      </c>
      <c r="B7" s="27" t="s">
        <v>17</v>
      </c>
      <c r="C7" s="165">
        <v>0</v>
      </c>
      <c r="D7" s="166">
        <v>0</v>
      </c>
      <c r="E7" s="166">
        <v>0</v>
      </c>
      <c r="F7" s="166">
        <v>0</v>
      </c>
      <c r="G7" s="166">
        <v>0</v>
      </c>
      <c r="H7" s="166">
        <v>0</v>
      </c>
      <c r="I7" s="166">
        <v>0</v>
      </c>
      <c r="J7" s="166">
        <v>0</v>
      </c>
      <c r="K7" s="166">
        <v>0</v>
      </c>
      <c r="L7" s="166">
        <v>0</v>
      </c>
      <c r="M7" s="166">
        <v>0</v>
      </c>
      <c r="N7" s="167">
        <v>0</v>
      </c>
      <c r="O7" s="106">
        <f t="shared" si="0"/>
        <v>0</v>
      </c>
    </row>
    <row r="8" spans="1:15" x14ac:dyDescent="0.25">
      <c r="A8" s="164">
        <v>4</v>
      </c>
      <c r="B8" s="27" t="s">
        <v>18</v>
      </c>
      <c r="C8" s="165">
        <v>6446.05</v>
      </c>
      <c r="D8" s="166">
        <v>7257.53</v>
      </c>
      <c r="E8" s="166">
        <v>6456.52</v>
      </c>
      <c r="F8" s="166">
        <v>9680.4500000000007</v>
      </c>
      <c r="G8" s="166">
        <v>6412.67</v>
      </c>
      <c r="H8" s="166">
        <v>4230.43</v>
      </c>
      <c r="I8" s="166">
        <v>4315.55</v>
      </c>
      <c r="J8" s="166">
        <v>6023.42</v>
      </c>
      <c r="K8" s="166">
        <v>4777.96</v>
      </c>
      <c r="L8" s="166">
        <v>6976.61</v>
      </c>
      <c r="M8" s="166">
        <v>4541.34</v>
      </c>
      <c r="N8" s="167">
        <v>7077.92</v>
      </c>
      <c r="O8" s="106">
        <f t="shared" si="0"/>
        <v>74196.45</v>
      </c>
    </row>
    <row r="9" spans="1:15" x14ac:dyDescent="0.25">
      <c r="A9" s="164">
        <v>5</v>
      </c>
      <c r="B9" s="27" t="s">
        <v>19</v>
      </c>
      <c r="C9" s="165">
        <v>0</v>
      </c>
      <c r="D9" s="166">
        <v>0</v>
      </c>
      <c r="E9" s="166">
        <v>0</v>
      </c>
      <c r="F9" s="166">
        <v>0</v>
      </c>
      <c r="G9" s="166">
        <v>0</v>
      </c>
      <c r="H9" s="166">
        <v>0</v>
      </c>
      <c r="I9" s="166">
        <v>0</v>
      </c>
      <c r="J9" s="166">
        <v>0</v>
      </c>
      <c r="K9" s="166">
        <v>0</v>
      </c>
      <c r="L9" s="166">
        <v>0</v>
      </c>
      <c r="M9" s="166">
        <v>0</v>
      </c>
      <c r="N9" s="167">
        <v>0</v>
      </c>
      <c r="O9" s="106">
        <f t="shared" si="0"/>
        <v>0</v>
      </c>
    </row>
    <row r="10" spans="1:15" x14ac:dyDescent="0.25">
      <c r="A10" s="164">
        <v>6</v>
      </c>
      <c r="B10" s="27" t="s">
        <v>20</v>
      </c>
      <c r="C10" s="165">
        <v>67640</v>
      </c>
      <c r="D10" s="166">
        <v>67180</v>
      </c>
      <c r="E10" s="166">
        <v>83000</v>
      </c>
      <c r="F10" s="166">
        <v>85740</v>
      </c>
      <c r="G10" s="166">
        <v>90100</v>
      </c>
      <c r="H10" s="166">
        <v>85680</v>
      </c>
      <c r="I10" s="166">
        <v>80600</v>
      </c>
      <c r="J10" s="166">
        <v>77160</v>
      </c>
      <c r="K10" s="166">
        <v>71820</v>
      </c>
      <c r="L10" s="166">
        <v>72300</v>
      </c>
      <c r="M10" s="166">
        <v>70220</v>
      </c>
      <c r="N10" s="167">
        <v>68840</v>
      </c>
      <c r="O10" s="106">
        <f t="shared" si="0"/>
        <v>920280</v>
      </c>
    </row>
    <row r="11" spans="1:15" x14ac:dyDescent="0.25">
      <c r="A11" s="164">
        <v>8</v>
      </c>
      <c r="B11" s="27" t="s">
        <v>23</v>
      </c>
      <c r="C11" s="165">
        <v>6904.93</v>
      </c>
      <c r="D11" s="166">
        <v>5670.75</v>
      </c>
      <c r="E11" s="166">
        <v>7481.23</v>
      </c>
      <c r="F11" s="166">
        <v>5304.08</v>
      </c>
      <c r="G11" s="166">
        <v>7592.86</v>
      </c>
      <c r="H11" s="166">
        <v>6293.7</v>
      </c>
      <c r="I11" s="166">
        <v>8576.48</v>
      </c>
      <c r="J11" s="166">
        <v>9892.5499999999993</v>
      </c>
      <c r="K11" s="166">
        <v>7666.32</v>
      </c>
      <c r="L11" s="166">
        <v>8544.11</v>
      </c>
      <c r="M11" s="166">
        <v>7841.75</v>
      </c>
      <c r="N11" s="167">
        <v>6100.59</v>
      </c>
      <c r="O11" s="106">
        <f t="shared" si="0"/>
        <v>87869.35</v>
      </c>
    </row>
    <row r="12" spans="1:15" x14ac:dyDescent="0.25">
      <c r="A12" s="164">
        <v>9</v>
      </c>
      <c r="B12" s="27" t="s">
        <v>24</v>
      </c>
      <c r="C12" s="165">
        <v>0</v>
      </c>
      <c r="D12" s="166">
        <v>0</v>
      </c>
      <c r="E12" s="166">
        <v>0</v>
      </c>
      <c r="F12" s="166">
        <v>0</v>
      </c>
      <c r="G12" s="166">
        <v>0</v>
      </c>
      <c r="H12" s="166">
        <v>0</v>
      </c>
      <c r="I12" s="166">
        <v>0</v>
      </c>
      <c r="J12" s="166">
        <v>0</v>
      </c>
      <c r="K12" s="166">
        <v>0</v>
      </c>
      <c r="L12" s="166">
        <v>0</v>
      </c>
      <c r="M12" s="166">
        <v>0</v>
      </c>
      <c r="N12" s="167">
        <v>0</v>
      </c>
      <c r="O12" s="106">
        <f t="shared" si="0"/>
        <v>0</v>
      </c>
    </row>
    <row r="13" spans="1:15" x14ac:dyDescent="0.25">
      <c r="A13" s="164">
        <v>10</v>
      </c>
      <c r="B13" s="27" t="s">
        <v>25</v>
      </c>
      <c r="C13" s="165">
        <v>0</v>
      </c>
      <c r="D13" s="166">
        <v>0</v>
      </c>
      <c r="E13" s="166">
        <v>0</v>
      </c>
      <c r="F13" s="166">
        <v>0</v>
      </c>
      <c r="G13" s="166">
        <v>0</v>
      </c>
      <c r="H13" s="166">
        <v>0</v>
      </c>
      <c r="I13" s="166">
        <v>0</v>
      </c>
      <c r="J13" s="166">
        <v>0</v>
      </c>
      <c r="K13" s="166">
        <v>0</v>
      </c>
      <c r="L13" s="166">
        <v>0</v>
      </c>
      <c r="M13" s="166">
        <v>0</v>
      </c>
      <c r="N13" s="167">
        <v>0</v>
      </c>
      <c r="O13" s="106">
        <f t="shared" si="0"/>
        <v>0</v>
      </c>
    </row>
    <row r="14" spans="1:15" x14ac:dyDescent="0.25">
      <c r="A14" s="164">
        <v>11</v>
      </c>
      <c r="B14" s="27" t="s">
        <v>27</v>
      </c>
      <c r="C14" s="165">
        <v>0</v>
      </c>
      <c r="D14" s="166">
        <v>0</v>
      </c>
      <c r="E14" s="166">
        <v>0</v>
      </c>
      <c r="F14" s="166">
        <v>0</v>
      </c>
      <c r="G14" s="166">
        <v>0</v>
      </c>
      <c r="H14" s="166">
        <v>0</v>
      </c>
      <c r="I14" s="166">
        <v>0</v>
      </c>
      <c r="J14" s="166">
        <v>0</v>
      </c>
      <c r="K14" s="166">
        <v>0</v>
      </c>
      <c r="L14" s="166">
        <v>0</v>
      </c>
      <c r="M14" s="166">
        <v>0</v>
      </c>
      <c r="N14" s="167">
        <v>0</v>
      </c>
      <c r="O14" s="106">
        <f t="shared" si="0"/>
        <v>0</v>
      </c>
    </row>
    <row r="15" spans="1:15" x14ac:dyDescent="0.25">
      <c r="A15" s="164">
        <v>12</v>
      </c>
      <c r="B15" s="27" t="s">
        <v>28</v>
      </c>
      <c r="C15" s="165">
        <v>0</v>
      </c>
      <c r="D15" s="166">
        <v>0</v>
      </c>
      <c r="E15" s="166">
        <v>0</v>
      </c>
      <c r="F15" s="166">
        <v>0</v>
      </c>
      <c r="G15" s="166">
        <v>0</v>
      </c>
      <c r="H15" s="166">
        <v>0</v>
      </c>
      <c r="I15" s="166">
        <v>0</v>
      </c>
      <c r="J15" s="166">
        <v>0</v>
      </c>
      <c r="K15" s="166">
        <v>0</v>
      </c>
      <c r="L15" s="166">
        <v>0</v>
      </c>
      <c r="M15" s="166">
        <v>0</v>
      </c>
      <c r="N15" s="167">
        <v>0</v>
      </c>
      <c r="O15" s="106">
        <f t="shared" si="0"/>
        <v>0</v>
      </c>
    </row>
    <row r="16" spans="1:15" x14ac:dyDescent="0.25">
      <c r="A16" s="164">
        <v>13</v>
      </c>
      <c r="B16" s="27" t="s">
        <v>29</v>
      </c>
      <c r="C16" s="165">
        <v>25680</v>
      </c>
      <c r="D16" s="166">
        <v>26680</v>
      </c>
      <c r="E16" s="166">
        <v>29900</v>
      </c>
      <c r="F16" s="166">
        <v>24800</v>
      </c>
      <c r="G16" s="166">
        <v>30920</v>
      </c>
      <c r="H16" s="166">
        <v>28760</v>
      </c>
      <c r="I16" s="166">
        <v>27720</v>
      </c>
      <c r="J16" s="166">
        <v>22280</v>
      </c>
      <c r="K16" s="166">
        <v>27740</v>
      </c>
      <c r="L16" s="166">
        <v>27200</v>
      </c>
      <c r="M16" s="166">
        <v>25820</v>
      </c>
      <c r="N16" s="167">
        <v>23100</v>
      </c>
      <c r="O16" s="106">
        <f t="shared" si="0"/>
        <v>320600</v>
      </c>
    </row>
    <row r="17" spans="1:15" x14ac:dyDescent="0.25">
      <c r="A17" s="164">
        <v>14</v>
      </c>
      <c r="B17" s="27" t="s">
        <v>30</v>
      </c>
      <c r="C17" s="165">
        <v>0</v>
      </c>
      <c r="D17" s="166">
        <v>0</v>
      </c>
      <c r="E17" s="166">
        <v>0</v>
      </c>
      <c r="F17" s="166">
        <v>0</v>
      </c>
      <c r="G17" s="166">
        <v>0</v>
      </c>
      <c r="H17" s="166">
        <v>0</v>
      </c>
      <c r="I17" s="166">
        <v>0</v>
      </c>
      <c r="J17" s="166">
        <v>0</v>
      </c>
      <c r="K17" s="166">
        <v>0</v>
      </c>
      <c r="L17" s="166">
        <v>0</v>
      </c>
      <c r="M17" s="166">
        <v>0</v>
      </c>
      <c r="N17" s="167">
        <v>0</v>
      </c>
      <c r="O17" s="106">
        <f t="shared" si="0"/>
        <v>0</v>
      </c>
    </row>
    <row r="18" spans="1:15" x14ac:dyDescent="0.25">
      <c r="A18" s="164">
        <v>15</v>
      </c>
      <c r="B18" s="27" t="s">
        <v>31</v>
      </c>
      <c r="C18" s="165">
        <v>0</v>
      </c>
      <c r="D18" s="166">
        <v>0</v>
      </c>
      <c r="E18" s="166">
        <v>0</v>
      </c>
      <c r="F18" s="166">
        <v>0</v>
      </c>
      <c r="G18" s="166">
        <v>0</v>
      </c>
      <c r="H18" s="166">
        <v>0</v>
      </c>
      <c r="I18" s="166">
        <v>0</v>
      </c>
      <c r="J18" s="166">
        <v>0</v>
      </c>
      <c r="K18" s="166">
        <v>0</v>
      </c>
      <c r="L18" s="166">
        <v>0</v>
      </c>
      <c r="M18" s="166">
        <v>0</v>
      </c>
      <c r="N18" s="167">
        <v>0</v>
      </c>
      <c r="O18" s="106">
        <f t="shared" si="0"/>
        <v>0</v>
      </c>
    </row>
    <row r="19" spans="1:15" x14ac:dyDescent="0.25">
      <c r="A19" s="164">
        <v>16</v>
      </c>
      <c r="B19" s="27" t="s">
        <v>32</v>
      </c>
      <c r="C19" s="165">
        <v>0</v>
      </c>
      <c r="D19" s="166">
        <v>0</v>
      </c>
      <c r="E19" s="166">
        <v>0</v>
      </c>
      <c r="F19" s="166">
        <v>0</v>
      </c>
      <c r="G19" s="166">
        <v>0</v>
      </c>
      <c r="H19" s="166">
        <v>0</v>
      </c>
      <c r="I19" s="166">
        <v>0</v>
      </c>
      <c r="J19" s="166">
        <v>0</v>
      </c>
      <c r="K19" s="166">
        <v>0</v>
      </c>
      <c r="L19" s="166">
        <v>0</v>
      </c>
      <c r="M19" s="166">
        <v>0</v>
      </c>
      <c r="N19" s="167">
        <v>0</v>
      </c>
      <c r="O19" s="106">
        <f t="shared" si="0"/>
        <v>0</v>
      </c>
    </row>
    <row r="20" spans="1:15" x14ac:dyDescent="0.25">
      <c r="A20" s="164">
        <v>17</v>
      </c>
      <c r="B20" s="27" t="s">
        <v>33</v>
      </c>
      <c r="C20" s="165">
        <v>49100</v>
      </c>
      <c r="D20" s="166">
        <v>46440</v>
      </c>
      <c r="E20" s="166">
        <v>53640</v>
      </c>
      <c r="F20" s="166">
        <v>54660</v>
      </c>
      <c r="G20" s="166">
        <v>52520</v>
      </c>
      <c r="H20" s="166">
        <v>52520</v>
      </c>
      <c r="I20" s="166">
        <v>53640</v>
      </c>
      <c r="J20" s="166">
        <v>47200</v>
      </c>
      <c r="K20" s="166">
        <v>48860</v>
      </c>
      <c r="L20" s="166">
        <v>47860</v>
      </c>
      <c r="M20" s="166">
        <v>50820</v>
      </c>
      <c r="N20" s="167">
        <v>45760</v>
      </c>
      <c r="O20" s="106">
        <f t="shared" si="0"/>
        <v>603020</v>
      </c>
    </row>
    <row r="21" spans="1:15" x14ac:dyDescent="0.25">
      <c r="A21" s="164">
        <v>18</v>
      </c>
      <c r="B21" s="27" t="s">
        <v>34</v>
      </c>
      <c r="C21" s="165">
        <v>0</v>
      </c>
      <c r="D21" s="166">
        <v>0</v>
      </c>
      <c r="E21" s="166">
        <v>0</v>
      </c>
      <c r="F21" s="166">
        <v>0</v>
      </c>
      <c r="G21" s="166">
        <v>0</v>
      </c>
      <c r="H21" s="166">
        <v>0</v>
      </c>
      <c r="I21" s="166">
        <v>0</v>
      </c>
      <c r="J21" s="166">
        <v>0</v>
      </c>
      <c r="K21" s="166">
        <v>0</v>
      </c>
      <c r="L21" s="166">
        <v>0</v>
      </c>
      <c r="M21" s="166">
        <v>0</v>
      </c>
      <c r="N21" s="167">
        <v>0</v>
      </c>
      <c r="O21" s="106">
        <f t="shared" si="0"/>
        <v>0</v>
      </c>
    </row>
    <row r="22" spans="1:15" x14ac:dyDescent="0.25">
      <c r="A22" s="164">
        <v>19</v>
      </c>
      <c r="B22" s="27" t="s">
        <v>35</v>
      </c>
      <c r="C22" s="165">
        <v>32320</v>
      </c>
      <c r="D22" s="166">
        <v>35600</v>
      </c>
      <c r="E22" s="166">
        <v>41580</v>
      </c>
      <c r="F22" s="166">
        <v>31520</v>
      </c>
      <c r="G22" s="166">
        <v>41480</v>
      </c>
      <c r="H22" s="166">
        <v>41280</v>
      </c>
      <c r="I22" s="166">
        <v>37300</v>
      </c>
      <c r="J22" s="166">
        <v>31260</v>
      </c>
      <c r="K22" s="166">
        <v>36660</v>
      </c>
      <c r="L22" s="166">
        <v>35140</v>
      </c>
      <c r="M22" s="166">
        <v>30940</v>
      </c>
      <c r="N22" s="167">
        <v>32860</v>
      </c>
      <c r="O22" s="106">
        <f t="shared" si="0"/>
        <v>427940</v>
      </c>
    </row>
    <row r="23" spans="1:15" x14ac:dyDescent="0.25">
      <c r="A23" s="164">
        <v>20</v>
      </c>
      <c r="B23" s="27" t="s">
        <v>36</v>
      </c>
      <c r="C23" s="165">
        <v>0</v>
      </c>
      <c r="D23" s="166">
        <v>0</v>
      </c>
      <c r="E23" s="166">
        <v>0</v>
      </c>
      <c r="F23" s="166">
        <v>0</v>
      </c>
      <c r="G23" s="166">
        <v>0</v>
      </c>
      <c r="H23" s="166">
        <v>0</v>
      </c>
      <c r="I23" s="166">
        <v>0</v>
      </c>
      <c r="J23" s="166">
        <v>0</v>
      </c>
      <c r="K23" s="166">
        <v>0</v>
      </c>
      <c r="L23" s="166">
        <v>0</v>
      </c>
      <c r="M23" s="166">
        <v>0</v>
      </c>
      <c r="N23" s="167">
        <v>0</v>
      </c>
      <c r="O23" s="106">
        <f t="shared" si="0"/>
        <v>0</v>
      </c>
    </row>
    <row r="24" spans="1:15" x14ac:dyDescent="0.25">
      <c r="A24" s="164">
        <v>21</v>
      </c>
      <c r="B24" s="27" t="s">
        <v>37</v>
      </c>
      <c r="C24" s="165">
        <v>3124.06</v>
      </c>
      <c r="D24" s="166">
        <v>3350.97</v>
      </c>
      <c r="E24" s="166">
        <v>2953.64</v>
      </c>
      <c r="F24" s="166">
        <v>3537.41</v>
      </c>
      <c r="G24" s="166">
        <v>4576.99</v>
      </c>
      <c r="H24" s="166">
        <v>3421</v>
      </c>
      <c r="I24" s="166">
        <v>3566.65</v>
      </c>
      <c r="J24" s="166">
        <v>5109.62</v>
      </c>
      <c r="K24" s="166">
        <v>3732.96</v>
      </c>
      <c r="L24" s="166">
        <v>4177.63</v>
      </c>
      <c r="M24" s="166">
        <v>3790.96</v>
      </c>
      <c r="N24" s="167">
        <v>3522.66</v>
      </c>
      <c r="O24" s="106">
        <f t="shared" si="0"/>
        <v>44864.55</v>
      </c>
    </row>
    <row r="25" spans="1:15" x14ac:dyDescent="0.25">
      <c r="A25" s="164">
        <v>22</v>
      </c>
      <c r="B25" s="27" t="s">
        <v>38</v>
      </c>
      <c r="C25" s="165">
        <v>0</v>
      </c>
      <c r="D25" s="166">
        <v>0</v>
      </c>
      <c r="E25" s="166">
        <v>0</v>
      </c>
      <c r="F25" s="166">
        <v>0</v>
      </c>
      <c r="G25" s="166">
        <v>0</v>
      </c>
      <c r="H25" s="166">
        <v>0</v>
      </c>
      <c r="I25" s="166">
        <v>0</v>
      </c>
      <c r="J25" s="166">
        <v>0</v>
      </c>
      <c r="K25" s="166">
        <v>0</v>
      </c>
      <c r="L25" s="166">
        <v>0</v>
      </c>
      <c r="M25" s="166">
        <v>0</v>
      </c>
      <c r="N25" s="167">
        <v>0</v>
      </c>
      <c r="O25" s="106">
        <f t="shared" si="0"/>
        <v>0</v>
      </c>
    </row>
    <row r="26" spans="1:15" x14ac:dyDescent="0.25">
      <c r="A26" s="164">
        <v>23</v>
      </c>
      <c r="B26" s="27" t="s">
        <v>39</v>
      </c>
      <c r="C26" s="165">
        <v>0</v>
      </c>
      <c r="D26" s="166">
        <v>0</v>
      </c>
      <c r="E26" s="166">
        <v>0</v>
      </c>
      <c r="F26" s="166">
        <v>0</v>
      </c>
      <c r="G26" s="166">
        <v>0</v>
      </c>
      <c r="H26" s="166">
        <v>0</v>
      </c>
      <c r="I26" s="166">
        <v>0</v>
      </c>
      <c r="J26" s="166">
        <v>0</v>
      </c>
      <c r="K26" s="166">
        <v>0</v>
      </c>
      <c r="L26" s="166">
        <v>0</v>
      </c>
      <c r="M26" s="166">
        <v>0</v>
      </c>
      <c r="N26" s="167">
        <v>0</v>
      </c>
      <c r="O26" s="106">
        <f t="shared" si="0"/>
        <v>0</v>
      </c>
    </row>
    <row r="27" spans="1:15" x14ac:dyDescent="0.25">
      <c r="A27" s="164">
        <v>24</v>
      </c>
      <c r="B27" s="27" t="s">
        <v>40</v>
      </c>
      <c r="C27" s="165">
        <v>53540</v>
      </c>
      <c r="D27" s="166">
        <v>57040</v>
      </c>
      <c r="E27" s="166">
        <v>81160</v>
      </c>
      <c r="F27" s="166">
        <v>83560</v>
      </c>
      <c r="G27" s="166">
        <v>91500</v>
      </c>
      <c r="H27" s="166">
        <v>85280</v>
      </c>
      <c r="I27" s="166">
        <v>92940</v>
      </c>
      <c r="J27" s="166">
        <v>75900</v>
      </c>
      <c r="K27" s="166">
        <v>69000</v>
      </c>
      <c r="L27" s="166">
        <v>75760</v>
      </c>
      <c r="M27" s="166">
        <v>69100</v>
      </c>
      <c r="N27" s="167">
        <v>60720</v>
      </c>
      <c r="O27" s="106">
        <f t="shared" si="0"/>
        <v>895500</v>
      </c>
    </row>
    <row r="28" spans="1:15" x14ac:dyDescent="0.25">
      <c r="A28" s="164">
        <v>25</v>
      </c>
      <c r="B28" s="27" t="s">
        <v>41</v>
      </c>
      <c r="C28" s="165">
        <v>0</v>
      </c>
      <c r="D28" s="166">
        <v>0</v>
      </c>
      <c r="E28" s="166">
        <v>0</v>
      </c>
      <c r="F28" s="166">
        <v>0</v>
      </c>
      <c r="G28" s="166">
        <v>0</v>
      </c>
      <c r="H28" s="166">
        <v>0</v>
      </c>
      <c r="I28" s="166">
        <v>0</v>
      </c>
      <c r="J28" s="166">
        <v>0</v>
      </c>
      <c r="K28" s="166">
        <v>0</v>
      </c>
      <c r="L28" s="166">
        <v>0</v>
      </c>
      <c r="M28" s="166">
        <v>0</v>
      </c>
      <c r="N28" s="167">
        <v>0</v>
      </c>
      <c r="O28" s="106">
        <f t="shared" si="0"/>
        <v>0</v>
      </c>
    </row>
    <row r="29" spans="1:15" x14ac:dyDescent="0.25">
      <c r="A29" s="164">
        <v>26</v>
      </c>
      <c r="B29" s="27" t="s">
        <v>42</v>
      </c>
      <c r="C29" s="165">
        <v>27700</v>
      </c>
      <c r="D29" s="166">
        <v>26180</v>
      </c>
      <c r="E29" s="166">
        <v>31960</v>
      </c>
      <c r="F29" s="166">
        <v>29220</v>
      </c>
      <c r="G29" s="166">
        <v>36500</v>
      </c>
      <c r="H29" s="166">
        <v>32700.000000000004</v>
      </c>
      <c r="I29" s="166">
        <v>33240</v>
      </c>
      <c r="J29" s="166">
        <v>31220</v>
      </c>
      <c r="K29" s="166">
        <v>30160</v>
      </c>
      <c r="L29" s="166">
        <v>33380</v>
      </c>
      <c r="M29" s="166">
        <v>30400</v>
      </c>
      <c r="N29" s="167">
        <v>29760</v>
      </c>
      <c r="O29" s="106">
        <f t="shared" si="0"/>
        <v>372420</v>
      </c>
    </row>
    <row r="30" spans="1:15" x14ac:dyDescent="0.25">
      <c r="A30" s="164">
        <v>27</v>
      </c>
      <c r="B30" s="27" t="s">
        <v>43</v>
      </c>
      <c r="C30" s="165">
        <v>31300</v>
      </c>
      <c r="D30" s="166">
        <v>33420</v>
      </c>
      <c r="E30" s="166">
        <v>42540</v>
      </c>
      <c r="F30" s="166">
        <v>40540</v>
      </c>
      <c r="G30" s="166">
        <v>42240</v>
      </c>
      <c r="H30" s="166">
        <v>43040</v>
      </c>
      <c r="I30" s="166">
        <v>41560</v>
      </c>
      <c r="J30" s="166">
        <v>37380</v>
      </c>
      <c r="K30" s="166">
        <v>39740</v>
      </c>
      <c r="L30" s="166">
        <v>37400</v>
      </c>
      <c r="M30" s="166">
        <v>37160</v>
      </c>
      <c r="N30" s="167">
        <v>36820</v>
      </c>
      <c r="O30" s="106">
        <f t="shared" si="0"/>
        <v>463140</v>
      </c>
    </row>
    <row r="31" spans="1:15" x14ac:dyDescent="0.25">
      <c r="A31" s="164">
        <v>28</v>
      </c>
      <c r="B31" s="27" t="s">
        <v>44</v>
      </c>
      <c r="C31" s="165">
        <v>0</v>
      </c>
      <c r="D31" s="166">
        <v>0</v>
      </c>
      <c r="E31" s="166">
        <v>0</v>
      </c>
      <c r="F31" s="166">
        <v>0</v>
      </c>
      <c r="G31" s="166">
        <v>0</v>
      </c>
      <c r="H31" s="166">
        <v>0</v>
      </c>
      <c r="I31" s="166">
        <v>0</v>
      </c>
      <c r="J31" s="166">
        <v>0</v>
      </c>
      <c r="K31" s="166">
        <v>0</v>
      </c>
      <c r="L31" s="166">
        <v>0</v>
      </c>
      <c r="M31" s="166">
        <v>0</v>
      </c>
      <c r="N31" s="167">
        <v>0</v>
      </c>
      <c r="O31" s="106">
        <f t="shared" si="0"/>
        <v>0</v>
      </c>
    </row>
    <row r="32" spans="1:15" x14ac:dyDescent="0.25">
      <c r="A32" s="164">
        <v>29</v>
      </c>
      <c r="B32" s="27" t="s">
        <v>45</v>
      </c>
      <c r="C32" s="165">
        <v>784.96</v>
      </c>
      <c r="D32" s="166">
        <v>860.75</v>
      </c>
      <c r="E32" s="166">
        <v>1168.6099999999999</v>
      </c>
      <c r="F32" s="166">
        <v>738.06</v>
      </c>
      <c r="G32" s="166">
        <v>1237.48</v>
      </c>
      <c r="H32" s="166">
        <v>1054.23</v>
      </c>
      <c r="I32" s="166">
        <v>1361.32</v>
      </c>
      <c r="J32" s="166">
        <v>1194.4100000000001</v>
      </c>
      <c r="K32" s="166">
        <v>1022.7599999999999</v>
      </c>
      <c r="L32" s="166">
        <v>681.65</v>
      </c>
      <c r="M32" s="166">
        <v>1265.95</v>
      </c>
      <c r="N32" s="167">
        <v>498.83</v>
      </c>
      <c r="O32" s="106">
        <f t="shared" si="0"/>
        <v>11869.01</v>
      </c>
    </row>
    <row r="33" spans="1:16" x14ac:dyDescent="0.25">
      <c r="A33" s="164">
        <v>30</v>
      </c>
      <c r="B33" s="27" t="s">
        <v>47</v>
      </c>
      <c r="C33" s="165">
        <v>7880</v>
      </c>
      <c r="D33" s="166">
        <v>55300</v>
      </c>
      <c r="E33" s="166">
        <v>64680.000000000007</v>
      </c>
      <c r="F33" s="166">
        <v>66760</v>
      </c>
      <c r="G33" s="166">
        <v>62800</v>
      </c>
      <c r="H33" s="166">
        <v>59200</v>
      </c>
      <c r="I33" s="166">
        <v>67040</v>
      </c>
      <c r="J33" s="166">
        <v>56620</v>
      </c>
      <c r="K33" s="166">
        <v>54580</v>
      </c>
      <c r="L33" s="166">
        <v>55440</v>
      </c>
      <c r="M33" s="166">
        <v>50980</v>
      </c>
      <c r="N33" s="167">
        <v>51840</v>
      </c>
      <c r="O33" s="106">
        <f t="shared" si="0"/>
        <v>653120</v>
      </c>
    </row>
    <row r="34" spans="1:16" x14ac:dyDescent="0.25">
      <c r="A34" s="164">
        <v>31</v>
      </c>
      <c r="B34" s="27" t="s">
        <v>48</v>
      </c>
      <c r="C34" s="165">
        <v>4220</v>
      </c>
      <c r="D34" s="166">
        <v>4019.9999999999995</v>
      </c>
      <c r="E34" s="166">
        <v>5520</v>
      </c>
      <c r="F34" s="166">
        <v>4900</v>
      </c>
      <c r="G34" s="166">
        <v>5480</v>
      </c>
      <c r="H34" s="166">
        <v>4960</v>
      </c>
      <c r="I34" s="166">
        <v>4800</v>
      </c>
      <c r="J34" s="166">
        <v>4660</v>
      </c>
      <c r="K34" s="166">
        <v>5260</v>
      </c>
      <c r="L34" s="166">
        <v>4700</v>
      </c>
      <c r="M34" s="166">
        <v>4380</v>
      </c>
      <c r="N34" s="167">
        <v>3780</v>
      </c>
      <c r="O34" s="106">
        <f t="shared" si="0"/>
        <v>56680</v>
      </c>
    </row>
    <row r="35" spans="1:16" x14ac:dyDescent="0.25">
      <c r="A35" s="164">
        <v>32</v>
      </c>
      <c r="B35" s="27" t="s">
        <v>49</v>
      </c>
      <c r="C35" s="165">
        <v>0</v>
      </c>
      <c r="D35" s="166">
        <v>0</v>
      </c>
      <c r="E35" s="166">
        <v>0</v>
      </c>
      <c r="F35" s="166">
        <v>0</v>
      </c>
      <c r="G35" s="166">
        <v>0</v>
      </c>
      <c r="H35" s="166">
        <v>0</v>
      </c>
      <c r="I35" s="166">
        <v>0</v>
      </c>
      <c r="J35" s="166">
        <v>0</v>
      </c>
      <c r="K35" s="166">
        <v>0</v>
      </c>
      <c r="L35" s="166">
        <v>0</v>
      </c>
      <c r="M35" s="166">
        <v>0</v>
      </c>
      <c r="N35" s="167">
        <v>0</v>
      </c>
      <c r="O35" s="106">
        <f t="shared" si="0"/>
        <v>0</v>
      </c>
    </row>
    <row r="36" spans="1:16" x14ac:dyDescent="0.25">
      <c r="A36" s="164">
        <v>33</v>
      </c>
      <c r="B36" s="27" t="s">
        <v>50</v>
      </c>
      <c r="C36" s="165">
        <v>0</v>
      </c>
      <c r="D36" s="166">
        <v>0</v>
      </c>
      <c r="E36" s="166">
        <v>0</v>
      </c>
      <c r="F36" s="166">
        <v>0</v>
      </c>
      <c r="G36" s="166">
        <v>0</v>
      </c>
      <c r="H36" s="166">
        <v>0</v>
      </c>
      <c r="I36" s="166">
        <v>0</v>
      </c>
      <c r="J36" s="166">
        <v>0</v>
      </c>
      <c r="K36" s="166">
        <v>0</v>
      </c>
      <c r="L36" s="166">
        <v>0</v>
      </c>
      <c r="M36" s="166">
        <v>0</v>
      </c>
      <c r="N36" s="167">
        <v>0</v>
      </c>
      <c r="O36" s="106">
        <f t="shared" si="0"/>
        <v>0</v>
      </c>
    </row>
    <row r="37" spans="1:16" x14ac:dyDescent="0.25">
      <c r="A37" s="164">
        <v>34</v>
      </c>
      <c r="B37" s="27" t="s">
        <v>51</v>
      </c>
      <c r="C37" s="165">
        <v>7072.29</v>
      </c>
      <c r="D37" s="166">
        <v>7921.71</v>
      </c>
      <c r="E37" s="166">
        <v>10420</v>
      </c>
      <c r="F37" s="166">
        <v>11394.4</v>
      </c>
      <c r="G37" s="166">
        <v>13000.91</v>
      </c>
      <c r="H37" s="166">
        <v>9707</v>
      </c>
      <c r="I37" s="166">
        <v>10582.53</v>
      </c>
      <c r="J37" s="166">
        <v>12750.85</v>
      </c>
      <c r="K37" s="166">
        <v>9441.51</v>
      </c>
      <c r="L37" s="166">
        <v>8804.98</v>
      </c>
      <c r="M37" s="166">
        <v>9278.09</v>
      </c>
      <c r="N37" s="167">
        <v>8917.4500000000007</v>
      </c>
      <c r="O37" s="106">
        <f t="shared" si="0"/>
        <v>119291.71999999999</v>
      </c>
    </row>
    <row r="38" spans="1:16" x14ac:dyDescent="0.25">
      <c r="A38" s="164">
        <v>35</v>
      </c>
      <c r="B38" s="27" t="s">
        <v>52</v>
      </c>
      <c r="C38" s="165">
        <v>0</v>
      </c>
      <c r="D38" s="166">
        <v>0</v>
      </c>
      <c r="E38" s="166">
        <v>0</v>
      </c>
      <c r="F38" s="166">
        <v>0</v>
      </c>
      <c r="G38" s="166">
        <v>0</v>
      </c>
      <c r="H38" s="166">
        <v>0</v>
      </c>
      <c r="I38" s="166">
        <v>0</v>
      </c>
      <c r="J38" s="166">
        <v>0</v>
      </c>
      <c r="K38" s="166">
        <v>0</v>
      </c>
      <c r="L38" s="166">
        <v>0</v>
      </c>
      <c r="M38" s="166">
        <v>0</v>
      </c>
      <c r="N38" s="167">
        <v>0</v>
      </c>
      <c r="O38" s="106">
        <f t="shared" si="0"/>
        <v>0</v>
      </c>
    </row>
    <row r="39" spans="1:16" x14ac:dyDescent="0.25">
      <c r="A39" s="164">
        <v>36</v>
      </c>
      <c r="B39" s="27" t="s">
        <v>53</v>
      </c>
      <c r="C39" s="165">
        <v>2747.71</v>
      </c>
      <c r="D39" s="166">
        <v>2378.29</v>
      </c>
      <c r="E39" s="166">
        <v>3279.5</v>
      </c>
      <c r="F39" s="166">
        <v>3325.6</v>
      </c>
      <c r="G39" s="166">
        <v>3819.09</v>
      </c>
      <c r="H39" s="166">
        <v>2913</v>
      </c>
      <c r="I39" s="166">
        <v>2637.47</v>
      </c>
      <c r="J39" s="166">
        <v>3409.15</v>
      </c>
      <c r="K39" s="166">
        <v>2758.49</v>
      </c>
      <c r="L39" s="166">
        <v>2835.02</v>
      </c>
      <c r="M39" s="166">
        <v>2581.91</v>
      </c>
      <c r="N39" s="167">
        <v>2867.55</v>
      </c>
      <c r="O39" s="106">
        <f t="shared" si="0"/>
        <v>35552.780000000006</v>
      </c>
    </row>
    <row r="40" spans="1:16" x14ac:dyDescent="0.25">
      <c r="A40" s="164">
        <v>37</v>
      </c>
      <c r="B40" s="27" t="s">
        <v>54</v>
      </c>
      <c r="C40" s="165">
        <v>0</v>
      </c>
      <c r="D40" s="166">
        <v>0</v>
      </c>
      <c r="E40" s="166">
        <v>0</v>
      </c>
      <c r="F40" s="166">
        <v>0</v>
      </c>
      <c r="G40" s="166">
        <v>0</v>
      </c>
      <c r="H40" s="166">
        <v>0</v>
      </c>
      <c r="I40" s="166">
        <v>0</v>
      </c>
      <c r="J40" s="166">
        <v>0</v>
      </c>
      <c r="K40" s="166">
        <v>0</v>
      </c>
      <c r="L40" s="166">
        <v>0</v>
      </c>
      <c r="M40" s="166">
        <v>0</v>
      </c>
      <c r="N40" s="167">
        <v>0</v>
      </c>
      <c r="O40" s="106">
        <f t="shared" si="0"/>
        <v>0</v>
      </c>
    </row>
    <row r="41" spans="1:16" x14ac:dyDescent="0.25">
      <c r="A41" s="164">
        <v>38</v>
      </c>
      <c r="B41" s="27" t="s">
        <v>21</v>
      </c>
      <c r="C41" s="165">
        <v>0</v>
      </c>
      <c r="D41" s="166">
        <v>0</v>
      </c>
      <c r="E41" s="166">
        <v>0</v>
      </c>
      <c r="F41" s="166">
        <v>0</v>
      </c>
      <c r="G41" s="166">
        <v>0</v>
      </c>
      <c r="H41" s="166">
        <v>0</v>
      </c>
      <c r="I41" s="166">
        <v>0</v>
      </c>
      <c r="J41" s="166">
        <v>0</v>
      </c>
      <c r="K41" s="166">
        <v>0</v>
      </c>
      <c r="L41" s="166">
        <v>0</v>
      </c>
      <c r="M41" s="166">
        <v>0</v>
      </c>
      <c r="N41" s="167">
        <v>0</v>
      </c>
      <c r="O41" s="106">
        <f t="shared" si="0"/>
        <v>0</v>
      </c>
    </row>
    <row r="42" spans="1:16" x14ac:dyDescent="0.25">
      <c r="A42" s="164">
        <v>39</v>
      </c>
      <c r="B42" s="27" t="s">
        <v>22</v>
      </c>
      <c r="C42" s="165">
        <v>22260</v>
      </c>
      <c r="D42" s="166">
        <v>22660</v>
      </c>
      <c r="E42" s="166">
        <v>24760</v>
      </c>
      <c r="F42" s="166">
        <v>27160</v>
      </c>
      <c r="G42" s="166">
        <v>28460</v>
      </c>
      <c r="H42" s="166">
        <v>31820</v>
      </c>
      <c r="I42" s="166">
        <v>32980</v>
      </c>
      <c r="J42" s="166">
        <v>34700</v>
      </c>
      <c r="K42" s="166">
        <v>26680</v>
      </c>
      <c r="L42" s="166">
        <v>26760</v>
      </c>
      <c r="M42" s="166">
        <v>27160</v>
      </c>
      <c r="N42" s="167">
        <v>24100</v>
      </c>
      <c r="O42" s="106">
        <f t="shared" si="0"/>
        <v>329500</v>
      </c>
    </row>
    <row r="43" spans="1:16" x14ac:dyDescent="0.25">
      <c r="A43" s="164">
        <v>40</v>
      </c>
      <c r="B43" s="27" t="s">
        <v>26</v>
      </c>
      <c r="C43" s="165">
        <v>0</v>
      </c>
      <c r="D43" s="166">
        <v>0</v>
      </c>
      <c r="E43" s="166">
        <v>0</v>
      </c>
      <c r="F43" s="166">
        <v>0</v>
      </c>
      <c r="G43" s="166">
        <v>0</v>
      </c>
      <c r="H43" s="166">
        <v>0</v>
      </c>
      <c r="I43" s="166">
        <v>0</v>
      </c>
      <c r="J43" s="166">
        <v>0</v>
      </c>
      <c r="K43" s="166">
        <v>0</v>
      </c>
      <c r="L43" s="166">
        <v>0</v>
      </c>
      <c r="M43" s="166">
        <v>0</v>
      </c>
      <c r="N43" s="167">
        <v>0</v>
      </c>
      <c r="O43" s="106">
        <f t="shared" si="0"/>
        <v>0</v>
      </c>
    </row>
    <row r="44" spans="1:16" ht="15.75" thickBot="1" x14ac:dyDescent="0.3">
      <c r="A44" s="168">
        <v>41</v>
      </c>
      <c r="B44" s="28" t="s">
        <v>46</v>
      </c>
      <c r="C44" s="169">
        <v>4860</v>
      </c>
      <c r="D44" s="170">
        <v>3360</v>
      </c>
      <c r="E44" s="170">
        <v>4400</v>
      </c>
      <c r="F44" s="170">
        <v>6740</v>
      </c>
      <c r="G44" s="170">
        <v>7240</v>
      </c>
      <c r="H44" s="170">
        <v>6260</v>
      </c>
      <c r="I44" s="170">
        <v>6060</v>
      </c>
      <c r="J44" s="170">
        <v>7160</v>
      </c>
      <c r="K44" s="170">
        <v>4660</v>
      </c>
      <c r="L44" s="170">
        <v>5140</v>
      </c>
      <c r="M44" s="170">
        <v>5420</v>
      </c>
      <c r="N44" s="171">
        <v>4580</v>
      </c>
      <c r="O44" s="112">
        <f t="shared" si="0"/>
        <v>65880</v>
      </c>
    </row>
    <row r="45" spans="1:16" s="4" customFormat="1" ht="15.75" thickBot="1" x14ac:dyDescent="0.3">
      <c r="A45" s="172"/>
      <c r="B45" s="5" t="s">
        <v>55</v>
      </c>
      <c r="C45" s="21">
        <f t="shared" ref="C45:O45" si="1">SUM(C5:C44)</f>
        <v>375440.00000000006</v>
      </c>
      <c r="D45" s="22">
        <f t="shared" si="1"/>
        <v>429180</v>
      </c>
      <c r="E45" s="22">
        <f t="shared" si="1"/>
        <v>526579.5</v>
      </c>
      <c r="F45" s="22">
        <f t="shared" si="1"/>
        <v>523220</v>
      </c>
      <c r="G45" s="22">
        <f t="shared" si="1"/>
        <v>556680</v>
      </c>
      <c r="H45" s="22">
        <f t="shared" si="1"/>
        <v>530059.36</v>
      </c>
      <c r="I45" s="22">
        <f t="shared" si="1"/>
        <v>540060</v>
      </c>
      <c r="J45" s="22">
        <f t="shared" si="1"/>
        <v>490059.99999999994</v>
      </c>
      <c r="K45" s="22">
        <f t="shared" si="1"/>
        <v>470480</v>
      </c>
      <c r="L45" s="22">
        <f t="shared" si="1"/>
        <v>478960</v>
      </c>
      <c r="M45" s="22">
        <f t="shared" si="1"/>
        <v>456300</v>
      </c>
      <c r="N45" s="173">
        <f t="shared" si="1"/>
        <v>435505.00000000006</v>
      </c>
      <c r="O45" s="17">
        <f t="shared" si="1"/>
        <v>5812523.8599999994</v>
      </c>
    </row>
    <row r="46" spans="1:16" ht="15.75" thickBot="1" x14ac:dyDescent="0.3">
      <c r="A46" s="172"/>
      <c r="B46" s="151" t="s">
        <v>56</v>
      </c>
      <c r="C46" s="117">
        <v>370340</v>
      </c>
      <c r="D46" s="118">
        <v>352940</v>
      </c>
      <c r="E46" s="118">
        <v>389039.99</v>
      </c>
      <c r="F46" s="118">
        <v>449320.01</v>
      </c>
      <c r="G46" s="118">
        <v>505499.99999999994</v>
      </c>
      <c r="H46" s="118">
        <v>468620</v>
      </c>
      <c r="I46" s="118">
        <v>461360</v>
      </c>
      <c r="J46" s="118">
        <v>448059.99</v>
      </c>
      <c r="K46" s="118">
        <v>420820</v>
      </c>
      <c r="L46" s="118">
        <v>419040</v>
      </c>
      <c r="M46" s="118">
        <v>414459.94</v>
      </c>
      <c r="N46" s="119">
        <v>419750.01</v>
      </c>
      <c r="O46" s="120">
        <f>SUM(C46:N46)</f>
        <v>5119249.9400000004</v>
      </c>
    </row>
    <row r="47" spans="1:16" x14ac:dyDescent="0.25">
      <c r="A47" s="172"/>
      <c r="B47" s="174" t="s">
        <v>68</v>
      </c>
      <c r="C47" s="175">
        <f t="shared" ref="C47:O47" si="2">(C45/C46)-1</f>
        <v>1.3771129232597268E-2</v>
      </c>
      <c r="D47" s="176">
        <f t="shared" si="2"/>
        <v>0.21601405338017798</v>
      </c>
      <c r="E47" s="176">
        <f t="shared" si="2"/>
        <v>0.35353566094837707</v>
      </c>
      <c r="F47" s="176">
        <f t="shared" si="2"/>
        <v>0.1644707298924879</v>
      </c>
      <c r="G47" s="176">
        <f t="shared" si="2"/>
        <v>0.10124629080118708</v>
      </c>
      <c r="H47" s="176">
        <f t="shared" si="2"/>
        <v>0.13110699500661505</v>
      </c>
      <c r="I47" s="176">
        <f t="shared" si="2"/>
        <v>0.1705826252817757</v>
      </c>
      <c r="J47" s="176">
        <f t="shared" si="2"/>
        <v>9.3737470288297597E-2</v>
      </c>
      <c r="K47" s="176">
        <f t="shared" si="2"/>
        <v>0.11800769925383769</v>
      </c>
      <c r="L47" s="176">
        <f t="shared" si="2"/>
        <v>0.14299350897289043</v>
      </c>
      <c r="M47" s="176">
        <f t="shared" si="2"/>
        <v>0.1009507939416292</v>
      </c>
      <c r="N47" s="177">
        <f t="shared" si="2"/>
        <v>3.7534221857433714E-2</v>
      </c>
      <c r="O47" s="178">
        <f t="shared" si="2"/>
        <v>0.13542490171909805</v>
      </c>
    </row>
    <row r="48" spans="1:16" x14ac:dyDescent="0.25"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P48" s="14"/>
    </row>
    <row r="49" spans="15:16" x14ac:dyDescent="0.25">
      <c r="P49" s="14"/>
    </row>
    <row r="50" spans="15:16" x14ac:dyDescent="0.25">
      <c r="P50" s="14"/>
    </row>
    <row r="51" spans="15:16" x14ac:dyDescent="0.25">
      <c r="P51" s="14"/>
    </row>
    <row r="52" spans="15:16" x14ac:dyDescent="0.25">
      <c r="P52" s="14"/>
    </row>
    <row r="53" spans="15:16" x14ac:dyDescent="0.25">
      <c r="P53" s="14"/>
    </row>
    <row r="54" spans="15:16" x14ac:dyDescent="0.25">
      <c r="O54" s="3"/>
    </row>
    <row r="55" spans="15:16" x14ac:dyDescent="0.25">
      <c r="O55" s="3"/>
    </row>
    <row r="56" spans="15:16" x14ac:dyDescent="0.25">
      <c r="O56" s="3"/>
    </row>
  </sheetData>
  <pageMargins left="0.59055118110236227" right="0.23622047244094491" top="0.39370078740157483" bottom="0.59055118110236227" header="0.19685039370078741" footer="0.19685039370078741"/>
  <pageSetup paperSize="9" scale="70" orientation="landscape" copies="5" r:id="rId1"/>
  <headerFooter>
    <oddFooter>&amp;R&amp;"Calibri,Normal"&amp;P de &amp;N</oddFooter>
  </headerFooter>
  <drawing r:id="rId2"/>
  <legacyDrawingHF r:id="rId3"/>
  <tableParts count="1">
    <tablePart r:id="rId4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53"/>
  <sheetViews>
    <sheetView showZeros="0" workbookViewId="0">
      <selection activeCell="J21" sqref="J21"/>
    </sheetView>
  </sheetViews>
  <sheetFormatPr baseColWidth="10" defaultColWidth="11.42578125" defaultRowHeight="15" x14ac:dyDescent="0.25"/>
  <cols>
    <col min="1" max="1" width="7.7109375" style="3" customWidth="1"/>
    <col min="2" max="2" width="26.140625" style="3" bestFit="1" customWidth="1"/>
    <col min="3" max="10" width="11.42578125" style="2"/>
    <col min="11" max="11" width="11.85546875" style="2" customWidth="1"/>
    <col min="12" max="12" width="11.42578125" style="2"/>
    <col min="13" max="13" width="12.5703125" style="2" customWidth="1"/>
    <col min="14" max="14" width="12.28515625" style="2" customWidth="1"/>
    <col min="15" max="15" width="11.42578125" style="2"/>
    <col min="16" max="16384" width="11.42578125" style="3"/>
  </cols>
  <sheetData>
    <row r="1" spans="1:15" ht="15.75" x14ac:dyDescent="0.25">
      <c r="B1" s="1" t="s">
        <v>61</v>
      </c>
    </row>
    <row r="2" spans="1:15" ht="15.75" x14ac:dyDescent="0.25">
      <c r="B2" s="1"/>
    </row>
    <row r="3" spans="1:15" ht="15.75" thickBot="1" x14ac:dyDescent="0.3">
      <c r="B3" s="29" t="s">
        <v>65</v>
      </c>
      <c r="C3" s="4" t="s">
        <v>62</v>
      </c>
    </row>
    <row r="4" spans="1:15" ht="15.75" thickBot="1" x14ac:dyDescent="0.3">
      <c r="A4" s="32" t="s">
        <v>67</v>
      </c>
      <c r="B4" s="4" t="s">
        <v>1</v>
      </c>
      <c r="C4" s="21" t="s">
        <v>2</v>
      </c>
      <c r="D4" s="22" t="s">
        <v>3</v>
      </c>
      <c r="E4" s="22" t="s">
        <v>4</v>
      </c>
      <c r="F4" s="22" t="s">
        <v>5</v>
      </c>
      <c r="G4" s="22" t="s">
        <v>6</v>
      </c>
      <c r="H4" s="22" t="s">
        <v>7</v>
      </c>
      <c r="I4" s="22" t="s">
        <v>8</v>
      </c>
      <c r="J4" s="22" t="s">
        <v>9</v>
      </c>
      <c r="K4" s="22" t="s">
        <v>10</v>
      </c>
      <c r="L4" s="22" t="s">
        <v>11</v>
      </c>
      <c r="M4" s="22" t="s">
        <v>12</v>
      </c>
      <c r="N4" s="23" t="s">
        <v>13</v>
      </c>
      <c r="O4" s="17" t="s">
        <v>14</v>
      </c>
    </row>
    <row r="5" spans="1:15" x14ac:dyDescent="0.25">
      <c r="A5" s="160">
        <v>1</v>
      </c>
      <c r="B5" s="24" t="s">
        <v>15</v>
      </c>
      <c r="C5" s="179">
        <v>200440</v>
      </c>
      <c r="D5" s="162">
        <v>186860</v>
      </c>
      <c r="E5" s="162">
        <v>222980</v>
      </c>
      <c r="F5" s="162">
        <v>209320</v>
      </c>
      <c r="G5" s="162">
        <v>229120</v>
      </c>
      <c r="H5" s="162">
        <v>223540</v>
      </c>
      <c r="I5" s="162">
        <v>237040</v>
      </c>
      <c r="J5" s="162">
        <v>217180</v>
      </c>
      <c r="K5" s="162">
        <v>221180</v>
      </c>
      <c r="L5" s="162">
        <v>208240</v>
      </c>
      <c r="M5" s="162">
        <v>203740</v>
      </c>
      <c r="N5" s="163">
        <v>202320</v>
      </c>
      <c r="O5" s="101">
        <f t="shared" ref="O5:O44" si="0">SUM(C5:N5)</f>
        <v>2561960</v>
      </c>
    </row>
    <row r="6" spans="1:15" x14ac:dyDescent="0.25">
      <c r="A6" s="164">
        <v>2</v>
      </c>
      <c r="B6" s="11" t="s">
        <v>16</v>
      </c>
      <c r="C6" s="180">
        <v>0</v>
      </c>
      <c r="D6" s="166">
        <v>0</v>
      </c>
      <c r="E6" s="166">
        <v>0</v>
      </c>
      <c r="F6" s="166">
        <v>0</v>
      </c>
      <c r="G6" s="166">
        <v>0</v>
      </c>
      <c r="H6" s="166">
        <v>0</v>
      </c>
      <c r="I6" s="166">
        <v>0</v>
      </c>
      <c r="J6" s="166">
        <v>0</v>
      </c>
      <c r="K6" s="166">
        <v>0</v>
      </c>
      <c r="L6" s="166">
        <v>0</v>
      </c>
      <c r="M6" s="166">
        <v>0</v>
      </c>
      <c r="N6" s="167">
        <v>0</v>
      </c>
      <c r="O6" s="106">
        <f t="shared" si="0"/>
        <v>0</v>
      </c>
    </row>
    <row r="7" spans="1:15" x14ac:dyDescent="0.25">
      <c r="A7" s="164">
        <v>3</v>
      </c>
      <c r="B7" s="11" t="s">
        <v>17</v>
      </c>
      <c r="C7" s="180">
        <v>0</v>
      </c>
      <c r="D7" s="166">
        <v>0</v>
      </c>
      <c r="E7" s="166">
        <v>0</v>
      </c>
      <c r="F7" s="166">
        <v>0</v>
      </c>
      <c r="G7" s="166">
        <v>0</v>
      </c>
      <c r="H7" s="166">
        <v>0</v>
      </c>
      <c r="I7" s="166">
        <v>0</v>
      </c>
      <c r="J7" s="166">
        <v>0</v>
      </c>
      <c r="K7" s="166">
        <v>0</v>
      </c>
      <c r="L7" s="166">
        <v>0</v>
      </c>
      <c r="M7" s="166">
        <v>0</v>
      </c>
      <c r="N7" s="167">
        <v>0</v>
      </c>
      <c r="O7" s="106">
        <f t="shared" si="0"/>
        <v>0</v>
      </c>
    </row>
    <row r="8" spans="1:15" x14ac:dyDescent="0.25">
      <c r="A8" s="164">
        <v>4</v>
      </c>
      <c r="B8" s="11" t="s">
        <v>18</v>
      </c>
      <c r="C8" s="180">
        <v>10587</v>
      </c>
      <c r="D8" s="166">
        <v>10039</v>
      </c>
      <c r="E8" s="166">
        <v>10018</v>
      </c>
      <c r="F8" s="166">
        <v>12292</v>
      </c>
      <c r="G8" s="166">
        <v>10984.57</v>
      </c>
      <c r="H8" s="166">
        <v>10187</v>
      </c>
      <c r="I8" s="166">
        <v>10831</v>
      </c>
      <c r="J8" s="166">
        <v>11215</v>
      </c>
      <c r="K8" s="166">
        <v>10248</v>
      </c>
      <c r="L8" s="166">
        <v>13122</v>
      </c>
      <c r="M8" s="166">
        <v>8973</v>
      </c>
      <c r="N8" s="167">
        <v>9061</v>
      </c>
      <c r="O8" s="106">
        <f t="shared" si="0"/>
        <v>127557.57</v>
      </c>
    </row>
    <row r="9" spans="1:15" x14ac:dyDescent="0.25">
      <c r="A9" s="164">
        <v>5</v>
      </c>
      <c r="B9" s="11" t="s">
        <v>19</v>
      </c>
      <c r="C9" s="180">
        <v>0</v>
      </c>
      <c r="D9" s="166">
        <v>0</v>
      </c>
      <c r="E9" s="166">
        <v>0</v>
      </c>
      <c r="F9" s="166">
        <v>0</v>
      </c>
      <c r="G9" s="166">
        <v>0</v>
      </c>
      <c r="H9" s="166">
        <v>0</v>
      </c>
      <c r="I9" s="166">
        <v>0</v>
      </c>
      <c r="J9" s="166">
        <v>0</v>
      </c>
      <c r="K9" s="166">
        <v>0</v>
      </c>
      <c r="L9" s="166">
        <v>0</v>
      </c>
      <c r="M9" s="166">
        <v>0</v>
      </c>
      <c r="N9" s="167">
        <v>0</v>
      </c>
      <c r="O9" s="106">
        <f t="shared" si="0"/>
        <v>0</v>
      </c>
    </row>
    <row r="10" spans="1:15" x14ac:dyDescent="0.25">
      <c r="A10" s="164">
        <v>6</v>
      </c>
      <c r="B10" s="11" t="s">
        <v>20</v>
      </c>
      <c r="C10" s="180">
        <v>358200</v>
      </c>
      <c r="D10" s="166">
        <v>332560</v>
      </c>
      <c r="E10" s="166">
        <v>396460</v>
      </c>
      <c r="F10" s="166">
        <v>372680</v>
      </c>
      <c r="G10" s="166">
        <v>400820</v>
      </c>
      <c r="H10" s="166">
        <v>396040</v>
      </c>
      <c r="I10" s="166">
        <v>405940</v>
      </c>
      <c r="J10" s="166">
        <v>368030</v>
      </c>
      <c r="K10" s="166">
        <v>384040</v>
      </c>
      <c r="L10" s="166">
        <v>372340</v>
      </c>
      <c r="M10" s="166">
        <v>382880</v>
      </c>
      <c r="N10" s="167">
        <v>396500</v>
      </c>
      <c r="O10" s="106">
        <f t="shared" si="0"/>
        <v>4566490</v>
      </c>
    </row>
    <row r="11" spans="1:15" x14ac:dyDescent="0.25">
      <c r="A11" s="164">
        <v>8</v>
      </c>
      <c r="B11" s="11" t="s">
        <v>23</v>
      </c>
      <c r="C11" s="180">
        <v>11847</v>
      </c>
      <c r="D11" s="166">
        <v>11045</v>
      </c>
      <c r="E11" s="166">
        <v>10903</v>
      </c>
      <c r="F11" s="166">
        <v>13378</v>
      </c>
      <c r="G11" s="166">
        <v>12200.29</v>
      </c>
      <c r="H11" s="166">
        <v>11086</v>
      </c>
      <c r="I11" s="166">
        <v>14787</v>
      </c>
      <c r="J11" s="166">
        <v>17255</v>
      </c>
      <c r="K11" s="166">
        <v>13190</v>
      </c>
      <c r="L11" s="166">
        <v>13374</v>
      </c>
      <c r="M11" s="166">
        <v>12064</v>
      </c>
      <c r="N11" s="167">
        <v>13114</v>
      </c>
      <c r="O11" s="106">
        <f t="shared" si="0"/>
        <v>154243.29</v>
      </c>
    </row>
    <row r="12" spans="1:15" x14ac:dyDescent="0.25">
      <c r="A12" s="164">
        <v>9</v>
      </c>
      <c r="B12" s="11" t="s">
        <v>24</v>
      </c>
      <c r="C12" s="180">
        <v>0</v>
      </c>
      <c r="D12" s="166">
        <v>0</v>
      </c>
      <c r="E12" s="166">
        <v>0</v>
      </c>
      <c r="F12" s="166">
        <v>0</v>
      </c>
      <c r="G12" s="166">
        <v>0</v>
      </c>
      <c r="H12" s="166">
        <v>0</v>
      </c>
      <c r="I12" s="166">
        <v>0</v>
      </c>
      <c r="J12" s="166">
        <v>0</v>
      </c>
      <c r="K12" s="166">
        <v>0</v>
      </c>
      <c r="L12" s="166">
        <v>0</v>
      </c>
      <c r="M12" s="166">
        <v>0</v>
      </c>
      <c r="N12" s="167">
        <v>0</v>
      </c>
      <c r="O12" s="106">
        <f t="shared" si="0"/>
        <v>0</v>
      </c>
    </row>
    <row r="13" spans="1:15" x14ac:dyDescent="0.25">
      <c r="A13" s="164">
        <v>10</v>
      </c>
      <c r="B13" s="11" t="s">
        <v>25</v>
      </c>
      <c r="C13" s="180">
        <v>0</v>
      </c>
      <c r="D13" s="166">
        <v>0</v>
      </c>
      <c r="E13" s="166">
        <v>0</v>
      </c>
      <c r="F13" s="166">
        <v>0</v>
      </c>
      <c r="G13" s="166">
        <v>0</v>
      </c>
      <c r="H13" s="166">
        <v>0</v>
      </c>
      <c r="I13" s="166">
        <v>0</v>
      </c>
      <c r="J13" s="166">
        <v>0</v>
      </c>
      <c r="K13" s="166">
        <v>0</v>
      </c>
      <c r="L13" s="166">
        <v>0</v>
      </c>
      <c r="M13" s="166">
        <v>0</v>
      </c>
      <c r="N13" s="167">
        <v>0</v>
      </c>
      <c r="O13" s="106">
        <f t="shared" si="0"/>
        <v>0</v>
      </c>
    </row>
    <row r="14" spans="1:15" x14ac:dyDescent="0.25">
      <c r="A14" s="164">
        <v>11</v>
      </c>
      <c r="B14" s="11" t="s">
        <v>27</v>
      </c>
      <c r="C14" s="180">
        <v>0</v>
      </c>
      <c r="D14" s="166">
        <v>0</v>
      </c>
      <c r="E14" s="166">
        <v>0</v>
      </c>
      <c r="F14" s="166">
        <v>0</v>
      </c>
      <c r="G14" s="166">
        <v>0</v>
      </c>
      <c r="H14" s="166">
        <v>0</v>
      </c>
      <c r="I14" s="166">
        <v>0</v>
      </c>
      <c r="J14" s="166">
        <v>0</v>
      </c>
      <c r="K14" s="166">
        <v>0</v>
      </c>
      <c r="L14" s="166">
        <v>0</v>
      </c>
      <c r="M14" s="166">
        <v>0</v>
      </c>
      <c r="N14" s="167">
        <v>0</v>
      </c>
      <c r="O14" s="106">
        <f t="shared" si="0"/>
        <v>0</v>
      </c>
    </row>
    <row r="15" spans="1:15" x14ac:dyDescent="0.25">
      <c r="A15" s="164">
        <v>12</v>
      </c>
      <c r="B15" s="11" t="s">
        <v>28</v>
      </c>
      <c r="C15" s="180">
        <v>0</v>
      </c>
      <c r="D15" s="166">
        <v>0</v>
      </c>
      <c r="E15" s="166">
        <v>0</v>
      </c>
      <c r="F15" s="166">
        <v>0</v>
      </c>
      <c r="G15" s="166">
        <v>0</v>
      </c>
      <c r="H15" s="166">
        <v>0</v>
      </c>
      <c r="I15" s="166">
        <v>0</v>
      </c>
      <c r="J15" s="166">
        <v>0</v>
      </c>
      <c r="K15" s="166">
        <v>0</v>
      </c>
      <c r="L15" s="166">
        <v>0</v>
      </c>
      <c r="M15" s="166">
        <v>0</v>
      </c>
      <c r="N15" s="167">
        <v>0</v>
      </c>
      <c r="O15" s="106">
        <f t="shared" si="0"/>
        <v>0</v>
      </c>
    </row>
    <row r="16" spans="1:15" x14ac:dyDescent="0.25">
      <c r="A16" s="164">
        <v>13</v>
      </c>
      <c r="B16" s="11" t="s">
        <v>29</v>
      </c>
      <c r="C16" s="180">
        <v>0</v>
      </c>
      <c r="D16" s="166">
        <v>0</v>
      </c>
      <c r="E16" s="166">
        <v>0</v>
      </c>
      <c r="F16" s="166">
        <v>0</v>
      </c>
      <c r="G16" s="166">
        <v>0</v>
      </c>
      <c r="H16" s="166">
        <v>0</v>
      </c>
      <c r="I16" s="166">
        <v>0</v>
      </c>
      <c r="J16" s="166">
        <v>0</v>
      </c>
      <c r="K16" s="166">
        <v>0</v>
      </c>
      <c r="L16" s="166">
        <v>0</v>
      </c>
      <c r="M16" s="166">
        <v>0</v>
      </c>
      <c r="N16" s="167">
        <v>0</v>
      </c>
      <c r="O16" s="106">
        <f t="shared" si="0"/>
        <v>0</v>
      </c>
    </row>
    <row r="17" spans="1:15" x14ac:dyDescent="0.25">
      <c r="A17" s="164">
        <v>14</v>
      </c>
      <c r="B17" s="11" t="s">
        <v>30</v>
      </c>
      <c r="C17" s="180">
        <v>0</v>
      </c>
      <c r="D17" s="166">
        <v>0</v>
      </c>
      <c r="E17" s="166">
        <v>0</v>
      </c>
      <c r="F17" s="166">
        <v>0</v>
      </c>
      <c r="G17" s="166">
        <v>0</v>
      </c>
      <c r="H17" s="166">
        <v>0</v>
      </c>
      <c r="I17" s="166">
        <v>0</v>
      </c>
      <c r="J17" s="166">
        <v>0</v>
      </c>
      <c r="K17" s="166">
        <v>0</v>
      </c>
      <c r="L17" s="166">
        <v>0</v>
      </c>
      <c r="M17" s="166">
        <v>0</v>
      </c>
      <c r="N17" s="167">
        <v>0</v>
      </c>
      <c r="O17" s="106">
        <f t="shared" si="0"/>
        <v>0</v>
      </c>
    </row>
    <row r="18" spans="1:15" x14ac:dyDescent="0.25">
      <c r="A18" s="164">
        <v>15</v>
      </c>
      <c r="B18" s="11" t="s">
        <v>31</v>
      </c>
      <c r="C18" s="180">
        <v>0</v>
      </c>
      <c r="D18" s="166">
        <v>0</v>
      </c>
      <c r="E18" s="166">
        <v>0</v>
      </c>
      <c r="F18" s="166">
        <v>0</v>
      </c>
      <c r="G18" s="166">
        <v>0</v>
      </c>
      <c r="H18" s="166">
        <v>0</v>
      </c>
      <c r="I18" s="166">
        <v>0</v>
      </c>
      <c r="J18" s="166">
        <v>0</v>
      </c>
      <c r="K18" s="166">
        <v>0</v>
      </c>
      <c r="L18" s="166">
        <v>0</v>
      </c>
      <c r="M18" s="166">
        <v>0</v>
      </c>
      <c r="N18" s="167">
        <v>0</v>
      </c>
      <c r="O18" s="106">
        <f t="shared" si="0"/>
        <v>0</v>
      </c>
    </row>
    <row r="19" spans="1:15" x14ac:dyDescent="0.25">
      <c r="A19" s="164">
        <v>16</v>
      </c>
      <c r="B19" s="11" t="s">
        <v>32</v>
      </c>
      <c r="C19" s="180">
        <v>0</v>
      </c>
      <c r="D19" s="166">
        <v>0</v>
      </c>
      <c r="E19" s="166">
        <v>0</v>
      </c>
      <c r="F19" s="166">
        <v>0</v>
      </c>
      <c r="G19" s="166">
        <v>0</v>
      </c>
      <c r="H19" s="166">
        <v>0</v>
      </c>
      <c r="I19" s="166">
        <v>0</v>
      </c>
      <c r="J19" s="166">
        <v>0</v>
      </c>
      <c r="K19" s="166">
        <v>0</v>
      </c>
      <c r="L19" s="166">
        <v>0</v>
      </c>
      <c r="M19" s="166">
        <v>0</v>
      </c>
      <c r="N19" s="167">
        <v>0</v>
      </c>
      <c r="O19" s="106">
        <f t="shared" si="0"/>
        <v>0</v>
      </c>
    </row>
    <row r="20" spans="1:15" x14ac:dyDescent="0.25">
      <c r="A20" s="164">
        <v>17</v>
      </c>
      <c r="B20" s="11" t="s">
        <v>33</v>
      </c>
      <c r="C20" s="180">
        <v>40900</v>
      </c>
      <c r="D20" s="166">
        <v>34780</v>
      </c>
      <c r="E20" s="166">
        <v>37300</v>
      </c>
      <c r="F20" s="166">
        <v>33180</v>
      </c>
      <c r="G20" s="166">
        <v>38200</v>
      </c>
      <c r="H20" s="166">
        <v>38840</v>
      </c>
      <c r="I20" s="166">
        <v>40160</v>
      </c>
      <c r="J20" s="166">
        <v>33100</v>
      </c>
      <c r="K20" s="166">
        <v>35560</v>
      </c>
      <c r="L20" s="166">
        <v>39240</v>
      </c>
      <c r="M20" s="166">
        <v>35400</v>
      </c>
      <c r="N20" s="167">
        <v>38880</v>
      </c>
      <c r="O20" s="106">
        <f t="shared" si="0"/>
        <v>445540</v>
      </c>
    </row>
    <row r="21" spans="1:15" x14ac:dyDescent="0.25">
      <c r="A21" s="164">
        <v>18</v>
      </c>
      <c r="B21" s="11" t="s">
        <v>34</v>
      </c>
      <c r="C21" s="180">
        <v>0</v>
      </c>
      <c r="D21" s="166">
        <v>0</v>
      </c>
      <c r="E21" s="166">
        <v>0</v>
      </c>
      <c r="F21" s="166">
        <v>0</v>
      </c>
      <c r="G21" s="166">
        <v>0</v>
      </c>
      <c r="H21" s="166">
        <v>0</v>
      </c>
      <c r="I21" s="166">
        <v>0</v>
      </c>
      <c r="J21" s="166">
        <v>0</v>
      </c>
      <c r="K21" s="166">
        <v>0</v>
      </c>
      <c r="L21" s="166">
        <v>0</v>
      </c>
      <c r="M21" s="166">
        <v>0</v>
      </c>
      <c r="N21" s="167">
        <v>0</v>
      </c>
      <c r="O21" s="106">
        <f t="shared" si="0"/>
        <v>0</v>
      </c>
    </row>
    <row r="22" spans="1:15" x14ac:dyDescent="0.25">
      <c r="A22" s="164">
        <v>19</v>
      </c>
      <c r="B22" s="11" t="s">
        <v>35</v>
      </c>
      <c r="C22" s="180">
        <v>179520</v>
      </c>
      <c r="D22" s="166">
        <v>163140</v>
      </c>
      <c r="E22" s="166">
        <v>190800</v>
      </c>
      <c r="F22" s="166">
        <v>173780</v>
      </c>
      <c r="G22" s="166">
        <v>203760</v>
      </c>
      <c r="H22" s="166">
        <v>198120</v>
      </c>
      <c r="I22" s="166">
        <v>184900</v>
      </c>
      <c r="J22" s="166">
        <v>159340</v>
      </c>
      <c r="K22" s="166">
        <v>185300</v>
      </c>
      <c r="L22" s="166">
        <v>181140</v>
      </c>
      <c r="M22" s="166">
        <v>174940</v>
      </c>
      <c r="N22" s="167">
        <v>186380</v>
      </c>
      <c r="O22" s="106">
        <f t="shared" si="0"/>
        <v>2181120</v>
      </c>
    </row>
    <row r="23" spans="1:15" x14ac:dyDescent="0.25">
      <c r="A23" s="164">
        <v>20</v>
      </c>
      <c r="B23" s="11" t="s">
        <v>36</v>
      </c>
      <c r="C23" s="180">
        <v>0</v>
      </c>
      <c r="D23" s="166">
        <v>0</v>
      </c>
      <c r="E23" s="166">
        <v>0</v>
      </c>
      <c r="F23" s="166">
        <v>0</v>
      </c>
      <c r="G23" s="166">
        <v>0</v>
      </c>
      <c r="H23" s="166">
        <v>0</v>
      </c>
      <c r="I23" s="166">
        <v>0</v>
      </c>
      <c r="J23" s="166">
        <v>0</v>
      </c>
      <c r="K23" s="166">
        <v>0</v>
      </c>
      <c r="L23" s="166">
        <v>0</v>
      </c>
      <c r="M23" s="166">
        <v>0</v>
      </c>
      <c r="N23" s="167">
        <v>0</v>
      </c>
      <c r="O23" s="106">
        <f t="shared" si="0"/>
        <v>0</v>
      </c>
    </row>
    <row r="24" spans="1:15" x14ac:dyDescent="0.25">
      <c r="A24" s="164">
        <v>21</v>
      </c>
      <c r="B24" s="11" t="s">
        <v>37</v>
      </c>
      <c r="C24" s="180">
        <v>9163</v>
      </c>
      <c r="D24" s="166">
        <v>8562</v>
      </c>
      <c r="E24" s="166">
        <v>8544</v>
      </c>
      <c r="F24" s="166">
        <v>10485</v>
      </c>
      <c r="G24" s="166">
        <v>9362.14</v>
      </c>
      <c r="H24" s="166">
        <v>8690</v>
      </c>
      <c r="I24" s="166">
        <v>12272</v>
      </c>
      <c r="J24" s="166">
        <v>14671</v>
      </c>
      <c r="K24" s="166">
        <v>11730.82</v>
      </c>
      <c r="L24" s="166">
        <v>8831</v>
      </c>
      <c r="M24" s="166">
        <v>7011</v>
      </c>
      <c r="N24" s="167">
        <v>7446</v>
      </c>
      <c r="O24" s="106">
        <f t="shared" si="0"/>
        <v>116767.95999999999</v>
      </c>
    </row>
    <row r="25" spans="1:15" x14ac:dyDescent="0.25">
      <c r="A25" s="164">
        <v>22</v>
      </c>
      <c r="B25" s="11" t="s">
        <v>38</v>
      </c>
      <c r="C25" s="180">
        <v>0</v>
      </c>
      <c r="D25" s="166">
        <v>0</v>
      </c>
      <c r="E25" s="166">
        <v>0</v>
      </c>
      <c r="F25" s="166">
        <v>0</v>
      </c>
      <c r="G25" s="166">
        <v>0</v>
      </c>
      <c r="H25" s="166">
        <v>0</v>
      </c>
      <c r="I25" s="166">
        <v>0</v>
      </c>
      <c r="J25" s="166">
        <v>0</v>
      </c>
      <c r="K25" s="166">
        <v>0</v>
      </c>
      <c r="L25" s="166">
        <v>0</v>
      </c>
      <c r="M25" s="166">
        <v>0</v>
      </c>
      <c r="N25" s="167">
        <v>0</v>
      </c>
      <c r="O25" s="106">
        <f t="shared" si="0"/>
        <v>0</v>
      </c>
    </row>
    <row r="26" spans="1:15" x14ac:dyDescent="0.25">
      <c r="A26" s="164">
        <v>23</v>
      </c>
      <c r="B26" s="11" t="s">
        <v>39</v>
      </c>
      <c r="C26" s="180">
        <v>0</v>
      </c>
      <c r="D26" s="166">
        <v>0</v>
      </c>
      <c r="E26" s="166">
        <v>0</v>
      </c>
      <c r="F26" s="166">
        <v>0</v>
      </c>
      <c r="G26" s="166">
        <v>0</v>
      </c>
      <c r="H26" s="166">
        <v>0</v>
      </c>
      <c r="I26" s="166">
        <v>0</v>
      </c>
      <c r="J26" s="166">
        <v>0</v>
      </c>
      <c r="K26" s="166">
        <v>0</v>
      </c>
      <c r="L26" s="166">
        <v>0</v>
      </c>
      <c r="M26" s="166">
        <v>0</v>
      </c>
      <c r="N26" s="167">
        <v>0</v>
      </c>
      <c r="O26" s="106">
        <f t="shared" si="0"/>
        <v>0</v>
      </c>
    </row>
    <row r="27" spans="1:15" x14ac:dyDescent="0.25">
      <c r="A27" s="164">
        <v>24</v>
      </c>
      <c r="B27" s="11" t="s">
        <v>40</v>
      </c>
      <c r="C27" s="180">
        <v>47340</v>
      </c>
      <c r="D27" s="166">
        <v>41640</v>
      </c>
      <c r="E27" s="166">
        <v>46900</v>
      </c>
      <c r="F27" s="166">
        <v>42180</v>
      </c>
      <c r="G27" s="166">
        <v>50260</v>
      </c>
      <c r="H27" s="166">
        <v>45160</v>
      </c>
      <c r="I27" s="166">
        <v>50340</v>
      </c>
      <c r="J27" s="166">
        <v>51800</v>
      </c>
      <c r="K27" s="166">
        <v>44040</v>
      </c>
      <c r="L27" s="166">
        <v>50020</v>
      </c>
      <c r="M27" s="166">
        <v>45520</v>
      </c>
      <c r="N27" s="167">
        <v>41740</v>
      </c>
      <c r="O27" s="106">
        <f t="shared" si="0"/>
        <v>556940</v>
      </c>
    </row>
    <row r="28" spans="1:15" x14ac:dyDescent="0.25">
      <c r="A28" s="164">
        <v>25</v>
      </c>
      <c r="B28" s="11" t="s">
        <v>41</v>
      </c>
      <c r="C28" s="180">
        <v>0</v>
      </c>
      <c r="D28" s="166">
        <v>0</v>
      </c>
      <c r="E28" s="166">
        <v>0</v>
      </c>
      <c r="F28" s="166">
        <v>0</v>
      </c>
      <c r="G28" s="166">
        <v>0</v>
      </c>
      <c r="H28" s="166">
        <v>0</v>
      </c>
      <c r="I28" s="166">
        <v>0</v>
      </c>
      <c r="J28" s="166">
        <v>0</v>
      </c>
      <c r="K28" s="166">
        <v>0</v>
      </c>
      <c r="L28" s="166">
        <v>0</v>
      </c>
      <c r="M28" s="166">
        <v>0</v>
      </c>
      <c r="N28" s="167">
        <v>0</v>
      </c>
      <c r="O28" s="106">
        <f t="shared" si="0"/>
        <v>0</v>
      </c>
    </row>
    <row r="29" spans="1:15" x14ac:dyDescent="0.25">
      <c r="A29" s="164">
        <v>26</v>
      </c>
      <c r="B29" s="11" t="s">
        <v>42</v>
      </c>
      <c r="C29" s="180">
        <v>7800</v>
      </c>
      <c r="D29" s="166">
        <v>8820</v>
      </c>
      <c r="E29" s="166">
        <v>11400</v>
      </c>
      <c r="F29" s="166">
        <v>11520</v>
      </c>
      <c r="G29" s="166">
        <v>9320</v>
      </c>
      <c r="H29" s="166">
        <v>9160</v>
      </c>
      <c r="I29" s="166">
        <v>11260</v>
      </c>
      <c r="J29" s="166">
        <v>7400</v>
      </c>
      <c r="K29" s="166">
        <v>8940</v>
      </c>
      <c r="L29" s="166">
        <v>8740</v>
      </c>
      <c r="M29" s="166">
        <v>8200</v>
      </c>
      <c r="N29" s="167">
        <v>10640</v>
      </c>
      <c r="O29" s="106">
        <f t="shared" si="0"/>
        <v>113200</v>
      </c>
    </row>
    <row r="30" spans="1:15" x14ac:dyDescent="0.25">
      <c r="A30" s="164">
        <v>27</v>
      </c>
      <c r="B30" s="11" t="s">
        <v>43</v>
      </c>
      <c r="C30" s="180">
        <v>90240</v>
      </c>
      <c r="D30" s="166">
        <v>71040</v>
      </c>
      <c r="E30" s="166">
        <v>78920</v>
      </c>
      <c r="F30" s="166">
        <v>76860</v>
      </c>
      <c r="G30" s="166">
        <v>88780</v>
      </c>
      <c r="H30" s="166">
        <v>81380</v>
      </c>
      <c r="I30" s="166">
        <v>92500</v>
      </c>
      <c r="J30" s="166">
        <v>73260</v>
      </c>
      <c r="K30" s="166">
        <v>85520</v>
      </c>
      <c r="L30" s="166">
        <v>86560</v>
      </c>
      <c r="M30" s="166">
        <v>73800</v>
      </c>
      <c r="N30" s="167">
        <v>74080</v>
      </c>
      <c r="O30" s="106">
        <f t="shared" si="0"/>
        <v>972940</v>
      </c>
    </row>
    <row r="31" spans="1:15" x14ac:dyDescent="0.25">
      <c r="A31" s="164">
        <v>28</v>
      </c>
      <c r="B31" s="11" t="s">
        <v>44</v>
      </c>
      <c r="C31" s="180">
        <v>0</v>
      </c>
      <c r="D31" s="166">
        <v>0</v>
      </c>
      <c r="E31" s="166">
        <v>0</v>
      </c>
      <c r="F31" s="166">
        <v>0</v>
      </c>
      <c r="G31" s="166">
        <v>0</v>
      </c>
      <c r="H31" s="166">
        <v>0</v>
      </c>
      <c r="I31" s="166">
        <v>0</v>
      </c>
      <c r="J31" s="166">
        <v>0</v>
      </c>
      <c r="K31" s="166">
        <v>0</v>
      </c>
      <c r="L31" s="166">
        <v>0</v>
      </c>
      <c r="M31" s="166">
        <v>0</v>
      </c>
      <c r="N31" s="167">
        <v>0</v>
      </c>
      <c r="O31" s="106">
        <f t="shared" si="0"/>
        <v>0</v>
      </c>
    </row>
    <row r="32" spans="1:15" x14ac:dyDescent="0.25">
      <c r="A32" s="164">
        <v>29</v>
      </c>
      <c r="B32" s="11" t="s">
        <v>45</v>
      </c>
      <c r="C32" s="180">
        <v>1743</v>
      </c>
      <c r="D32" s="166">
        <v>1453</v>
      </c>
      <c r="E32" s="166">
        <v>1575</v>
      </c>
      <c r="F32" s="166">
        <v>1785</v>
      </c>
      <c r="G32" s="166">
        <v>2053</v>
      </c>
      <c r="H32" s="166">
        <v>2537</v>
      </c>
      <c r="I32" s="166">
        <v>3570</v>
      </c>
      <c r="J32" s="166">
        <v>3699</v>
      </c>
      <c r="K32" s="166">
        <v>2871.18</v>
      </c>
      <c r="L32" s="166">
        <v>2573</v>
      </c>
      <c r="M32" s="166">
        <v>2472</v>
      </c>
      <c r="N32" s="167">
        <v>1759</v>
      </c>
      <c r="O32" s="106">
        <f t="shared" si="0"/>
        <v>28090.18</v>
      </c>
    </row>
    <row r="33" spans="1:15" x14ac:dyDescent="0.25">
      <c r="A33" s="164">
        <v>30</v>
      </c>
      <c r="B33" s="11" t="s">
        <v>47</v>
      </c>
      <c r="C33" s="180">
        <v>21620</v>
      </c>
      <c r="D33" s="166">
        <v>128120</v>
      </c>
      <c r="E33" s="166">
        <v>149460</v>
      </c>
      <c r="F33" s="166">
        <v>163900</v>
      </c>
      <c r="G33" s="166">
        <v>162480</v>
      </c>
      <c r="H33" s="166">
        <v>135980</v>
      </c>
      <c r="I33" s="166">
        <v>171540</v>
      </c>
      <c r="J33" s="166">
        <v>153660</v>
      </c>
      <c r="K33" s="166">
        <v>151180</v>
      </c>
      <c r="L33" s="166">
        <v>144540</v>
      </c>
      <c r="M33" s="166">
        <v>135500</v>
      </c>
      <c r="N33" s="167">
        <v>129840</v>
      </c>
      <c r="O33" s="106">
        <f t="shared" si="0"/>
        <v>1647820</v>
      </c>
    </row>
    <row r="34" spans="1:15" x14ac:dyDescent="0.25">
      <c r="A34" s="164">
        <v>31</v>
      </c>
      <c r="B34" s="11" t="s">
        <v>48</v>
      </c>
      <c r="C34" s="180">
        <v>20160</v>
      </c>
      <c r="D34" s="166">
        <v>17820</v>
      </c>
      <c r="E34" s="166">
        <v>22000</v>
      </c>
      <c r="F34" s="166">
        <v>19440</v>
      </c>
      <c r="G34" s="166">
        <v>22680</v>
      </c>
      <c r="H34" s="166">
        <v>19980</v>
      </c>
      <c r="I34" s="166">
        <v>20000</v>
      </c>
      <c r="J34" s="166">
        <v>17080</v>
      </c>
      <c r="K34" s="166">
        <v>17020</v>
      </c>
      <c r="L34" s="166">
        <v>19560</v>
      </c>
      <c r="M34" s="166">
        <v>18360</v>
      </c>
      <c r="N34" s="167">
        <v>18600</v>
      </c>
      <c r="O34" s="106">
        <f t="shared" si="0"/>
        <v>232700</v>
      </c>
    </row>
    <row r="35" spans="1:15" x14ac:dyDescent="0.25">
      <c r="A35" s="164">
        <v>32</v>
      </c>
      <c r="B35" s="11" t="s">
        <v>49</v>
      </c>
      <c r="C35" s="180">
        <v>0</v>
      </c>
      <c r="D35" s="166">
        <v>0</v>
      </c>
      <c r="E35" s="166">
        <v>0</v>
      </c>
      <c r="F35" s="166">
        <v>0</v>
      </c>
      <c r="G35" s="166">
        <v>0</v>
      </c>
      <c r="H35" s="166">
        <v>0</v>
      </c>
      <c r="I35" s="166">
        <v>0</v>
      </c>
      <c r="J35" s="166">
        <v>0</v>
      </c>
      <c r="K35" s="166">
        <v>0</v>
      </c>
      <c r="L35" s="166">
        <v>0</v>
      </c>
      <c r="M35" s="166">
        <v>0</v>
      </c>
      <c r="N35" s="167">
        <v>0</v>
      </c>
      <c r="O35" s="106">
        <f t="shared" si="0"/>
        <v>0</v>
      </c>
    </row>
    <row r="36" spans="1:15" x14ac:dyDescent="0.25">
      <c r="A36" s="164">
        <v>33</v>
      </c>
      <c r="B36" s="11" t="s">
        <v>50</v>
      </c>
      <c r="C36" s="180">
        <v>0</v>
      </c>
      <c r="D36" s="166">
        <v>0</v>
      </c>
      <c r="E36" s="166">
        <v>0</v>
      </c>
      <c r="F36" s="166">
        <v>0</v>
      </c>
      <c r="G36" s="166">
        <v>0</v>
      </c>
      <c r="H36" s="166">
        <v>0</v>
      </c>
      <c r="I36" s="166">
        <v>0</v>
      </c>
      <c r="J36" s="166">
        <v>0</v>
      </c>
      <c r="K36" s="166">
        <v>0</v>
      </c>
      <c r="L36" s="166">
        <v>0</v>
      </c>
      <c r="M36" s="166">
        <v>0</v>
      </c>
      <c r="N36" s="167">
        <v>0</v>
      </c>
      <c r="O36" s="106">
        <f t="shared" si="0"/>
        <v>0</v>
      </c>
    </row>
    <row r="37" spans="1:15" x14ac:dyDescent="0.25">
      <c r="A37" s="164">
        <v>34</v>
      </c>
      <c r="B37" s="11" t="s">
        <v>51</v>
      </c>
      <c r="C37" s="180">
        <v>71720</v>
      </c>
      <c r="D37" s="166">
        <v>71880</v>
      </c>
      <c r="E37" s="166">
        <v>87660</v>
      </c>
      <c r="F37" s="166">
        <v>81840</v>
      </c>
      <c r="G37" s="166">
        <v>101500</v>
      </c>
      <c r="H37" s="166">
        <v>88782.44</v>
      </c>
      <c r="I37" s="166">
        <v>96560</v>
      </c>
      <c r="J37" s="166">
        <v>89960</v>
      </c>
      <c r="K37" s="166">
        <v>85120</v>
      </c>
      <c r="L37" s="166">
        <v>81360</v>
      </c>
      <c r="M37" s="166">
        <v>75580</v>
      </c>
      <c r="N37" s="167">
        <v>79780</v>
      </c>
      <c r="O37" s="106">
        <f t="shared" si="0"/>
        <v>1011742.44</v>
      </c>
    </row>
    <row r="38" spans="1:15" x14ac:dyDescent="0.25">
      <c r="A38" s="164">
        <v>35</v>
      </c>
      <c r="B38" s="11" t="s">
        <v>52</v>
      </c>
      <c r="C38" s="180">
        <v>0</v>
      </c>
      <c r="D38" s="166">
        <v>0</v>
      </c>
      <c r="E38" s="166">
        <v>0</v>
      </c>
      <c r="F38" s="166">
        <v>0</v>
      </c>
      <c r="G38" s="166">
        <v>0</v>
      </c>
      <c r="H38" s="166">
        <v>0</v>
      </c>
      <c r="I38" s="166">
        <v>0</v>
      </c>
      <c r="J38" s="166">
        <v>0</v>
      </c>
      <c r="K38" s="166">
        <v>0</v>
      </c>
      <c r="L38" s="166">
        <v>0</v>
      </c>
      <c r="M38" s="166">
        <v>0</v>
      </c>
      <c r="N38" s="167">
        <v>0</v>
      </c>
      <c r="O38" s="106">
        <f t="shared" si="0"/>
        <v>0</v>
      </c>
    </row>
    <row r="39" spans="1:15" x14ac:dyDescent="0.25">
      <c r="A39" s="164">
        <v>36</v>
      </c>
      <c r="B39" s="11" t="s">
        <v>53</v>
      </c>
      <c r="C39" s="180">
        <v>22900</v>
      </c>
      <c r="D39" s="166">
        <v>19220</v>
      </c>
      <c r="E39" s="166">
        <v>21780</v>
      </c>
      <c r="F39" s="166">
        <v>20640</v>
      </c>
      <c r="G39" s="166">
        <v>24800</v>
      </c>
      <c r="H39" s="166">
        <v>21057.56</v>
      </c>
      <c r="I39" s="166">
        <v>21540</v>
      </c>
      <c r="J39" s="166">
        <v>24620</v>
      </c>
      <c r="K39" s="166">
        <v>21000</v>
      </c>
      <c r="L39" s="166">
        <v>21380</v>
      </c>
      <c r="M39" s="166">
        <v>19920</v>
      </c>
      <c r="N39" s="167">
        <v>23620</v>
      </c>
      <c r="O39" s="106">
        <f t="shared" si="0"/>
        <v>262477.56</v>
      </c>
    </row>
    <row r="40" spans="1:15" x14ac:dyDescent="0.25">
      <c r="A40" s="164">
        <v>37</v>
      </c>
      <c r="B40" s="181" t="s">
        <v>54</v>
      </c>
      <c r="C40" s="180">
        <v>0</v>
      </c>
      <c r="D40" s="166">
        <v>0</v>
      </c>
      <c r="E40" s="166">
        <v>0</v>
      </c>
      <c r="F40" s="166">
        <v>0</v>
      </c>
      <c r="G40" s="166">
        <v>0</v>
      </c>
      <c r="H40" s="166">
        <v>0</v>
      </c>
      <c r="I40" s="166">
        <v>0</v>
      </c>
      <c r="J40" s="166">
        <v>0</v>
      </c>
      <c r="K40" s="166">
        <v>0</v>
      </c>
      <c r="L40" s="166">
        <v>0</v>
      </c>
      <c r="M40" s="166">
        <v>0</v>
      </c>
      <c r="N40" s="167">
        <v>0</v>
      </c>
      <c r="O40" s="106">
        <f t="shared" si="0"/>
        <v>0</v>
      </c>
    </row>
    <row r="41" spans="1:15" x14ac:dyDescent="0.25">
      <c r="A41" s="164">
        <v>38</v>
      </c>
      <c r="B41" s="11" t="s">
        <v>21</v>
      </c>
      <c r="C41" s="180">
        <v>0</v>
      </c>
      <c r="D41" s="166">
        <v>0</v>
      </c>
      <c r="E41" s="166">
        <v>0</v>
      </c>
      <c r="F41" s="166">
        <v>0</v>
      </c>
      <c r="G41" s="166">
        <v>0</v>
      </c>
      <c r="H41" s="166">
        <v>0</v>
      </c>
      <c r="I41" s="166">
        <v>0</v>
      </c>
      <c r="J41" s="166">
        <v>0</v>
      </c>
      <c r="K41" s="166">
        <v>0</v>
      </c>
      <c r="L41" s="166">
        <v>0</v>
      </c>
      <c r="M41" s="166">
        <v>0</v>
      </c>
      <c r="N41" s="167">
        <v>0</v>
      </c>
      <c r="O41" s="106">
        <f t="shared" si="0"/>
        <v>0</v>
      </c>
    </row>
    <row r="42" spans="1:15" x14ac:dyDescent="0.25">
      <c r="A42" s="164">
        <v>39</v>
      </c>
      <c r="B42" s="11" t="s">
        <v>22</v>
      </c>
      <c r="C42" s="180">
        <v>29960</v>
      </c>
      <c r="D42" s="166">
        <v>24760</v>
      </c>
      <c r="E42" s="166">
        <v>26120</v>
      </c>
      <c r="F42" s="166">
        <v>31120</v>
      </c>
      <c r="G42" s="166">
        <v>30880</v>
      </c>
      <c r="H42" s="166">
        <v>30180</v>
      </c>
      <c r="I42" s="166">
        <v>32840</v>
      </c>
      <c r="J42" s="166">
        <v>41280</v>
      </c>
      <c r="K42" s="166">
        <v>31160</v>
      </c>
      <c r="L42" s="166">
        <v>28620</v>
      </c>
      <c r="M42" s="166">
        <v>25420</v>
      </c>
      <c r="N42" s="167">
        <v>26660</v>
      </c>
      <c r="O42" s="106">
        <f t="shared" si="0"/>
        <v>359000</v>
      </c>
    </row>
    <row r="43" spans="1:15" x14ac:dyDescent="0.25">
      <c r="A43" s="164">
        <v>40</v>
      </c>
      <c r="B43" s="11" t="s">
        <v>26</v>
      </c>
      <c r="C43" s="180">
        <v>0</v>
      </c>
      <c r="D43" s="166">
        <v>0</v>
      </c>
      <c r="E43" s="166">
        <v>0</v>
      </c>
      <c r="F43" s="166">
        <v>0</v>
      </c>
      <c r="G43" s="166">
        <v>0</v>
      </c>
      <c r="H43" s="166">
        <v>0</v>
      </c>
      <c r="I43" s="166">
        <v>0</v>
      </c>
      <c r="J43" s="166">
        <v>0</v>
      </c>
      <c r="K43" s="166">
        <v>0</v>
      </c>
      <c r="L43" s="166">
        <v>0</v>
      </c>
      <c r="M43" s="166">
        <v>0</v>
      </c>
      <c r="N43" s="167">
        <v>0</v>
      </c>
      <c r="O43" s="106">
        <f t="shared" si="0"/>
        <v>0</v>
      </c>
    </row>
    <row r="44" spans="1:15" ht="15.75" thickBot="1" x14ac:dyDescent="0.3">
      <c r="A44" s="168">
        <v>41</v>
      </c>
      <c r="B44" s="182" t="s">
        <v>46</v>
      </c>
      <c r="C44" s="183">
        <v>21260</v>
      </c>
      <c r="D44" s="170">
        <v>20320</v>
      </c>
      <c r="E44" s="170">
        <v>23400</v>
      </c>
      <c r="F44" s="170">
        <v>26660</v>
      </c>
      <c r="G44" s="170">
        <v>25480</v>
      </c>
      <c r="H44" s="170">
        <v>26760</v>
      </c>
      <c r="I44" s="170">
        <v>32520.000000000004</v>
      </c>
      <c r="J44" s="170">
        <v>34080</v>
      </c>
      <c r="K44" s="170">
        <v>24540</v>
      </c>
      <c r="L44" s="170">
        <v>23420</v>
      </c>
      <c r="M44" s="170">
        <v>18520</v>
      </c>
      <c r="N44" s="171">
        <v>21180</v>
      </c>
      <c r="O44" s="112">
        <f t="shared" si="0"/>
        <v>298140</v>
      </c>
    </row>
    <row r="45" spans="1:15" s="4" customFormat="1" ht="15.75" thickBot="1" x14ac:dyDescent="0.3">
      <c r="A45" s="172"/>
      <c r="B45" s="5" t="s">
        <v>55</v>
      </c>
      <c r="C45" s="21">
        <f t="shared" ref="C45:O45" si="1">SUM(C5:C44)</f>
        <v>1145400</v>
      </c>
      <c r="D45" s="22">
        <f t="shared" si="1"/>
        <v>1152059</v>
      </c>
      <c r="E45" s="22">
        <f t="shared" si="1"/>
        <v>1346220</v>
      </c>
      <c r="F45" s="22">
        <f t="shared" si="1"/>
        <v>1301060</v>
      </c>
      <c r="G45" s="22">
        <f t="shared" si="1"/>
        <v>1422680</v>
      </c>
      <c r="H45" s="22">
        <f t="shared" si="1"/>
        <v>1347480</v>
      </c>
      <c r="I45" s="22">
        <f t="shared" si="1"/>
        <v>1438600</v>
      </c>
      <c r="J45" s="22">
        <f t="shared" si="1"/>
        <v>1317630</v>
      </c>
      <c r="K45" s="22">
        <f t="shared" si="1"/>
        <v>1332640</v>
      </c>
      <c r="L45" s="22">
        <f t="shared" si="1"/>
        <v>1303060</v>
      </c>
      <c r="M45" s="22">
        <f t="shared" si="1"/>
        <v>1248300</v>
      </c>
      <c r="N45" s="173">
        <f t="shared" si="1"/>
        <v>1281600</v>
      </c>
      <c r="O45" s="184">
        <f t="shared" si="1"/>
        <v>15636729</v>
      </c>
    </row>
    <row r="46" spans="1:15" ht="15.75" thickBot="1" x14ac:dyDescent="0.3">
      <c r="A46" s="172"/>
      <c r="B46" s="19" t="s">
        <v>56</v>
      </c>
      <c r="C46" s="185">
        <v>1134540</v>
      </c>
      <c r="D46" s="186">
        <v>1119440</v>
      </c>
      <c r="E46" s="186">
        <v>1153520</v>
      </c>
      <c r="F46" s="186">
        <v>1200540</v>
      </c>
      <c r="G46" s="186">
        <v>1276000</v>
      </c>
      <c r="H46" s="186">
        <v>1270280</v>
      </c>
      <c r="I46" s="186">
        <v>1249100</v>
      </c>
      <c r="J46" s="186">
        <v>1274940</v>
      </c>
      <c r="K46" s="186">
        <v>1182980</v>
      </c>
      <c r="L46" s="186">
        <v>1229580</v>
      </c>
      <c r="M46" s="186">
        <v>1123760</v>
      </c>
      <c r="N46" s="187">
        <v>1149580</v>
      </c>
      <c r="O46" s="120">
        <f>SUM(C46:N46)</f>
        <v>14364260</v>
      </c>
    </row>
    <row r="47" spans="1:15" ht="15.75" thickBot="1" x14ac:dyDescent="0.3">
      <c r="A47" s="172"/>
      <c r="B47" s="188" t="s">
        <v>68</v>
      </c>
      <c r="C47" s="189">
        <f t="shared" ref="C47:O47" si="2">(C45/C46)-1</f>
        <v>9.5721614046222481E-3</v>
      </c>
      <c r="D47" s="190">
        <f t="shared" si="2"/>
        <v>2.9138676481097692E-2</v>
      </c>
      <c r="E47" s="190">
        <f t="shared" si="2"/>
        <v>0.16705388723212433</v>
      </c>
      <c r="F47" s="190">
        <f t="shared" si="2"/>
        <v>8.3728988621786904E-2</v>
      </c>
      <c r="G47" s="190">
        <f t="shared" si="2"/>
        <v>0.11495297805642624</v>
      </c>
      <c r="H47" s="190">
        <f t="shared" si="2"/>
        <v>6.0774002582107967E-2</v>
      </c>
      <c r="I47" s="190">
        <f t="shared" si="2"/>
        <v>0.15170923064606523</v>
      </c>
      <c r="J47" s="190">
        <f t="shared" si="2"/>
        <v>3.3483928655466233E-2</v>
      </c>
      <c r="K47" s="190">
        <f t="shared" si="2"/>
        <v>0.12651101455645919</v>
      </c>
      <c r="L47" s="190">
        <f t="shared" si="2"/>
        <v>5.9760243335122532E-2</v>
      </c>
      <c r="M47" s="190">
        <f t="shared" si="2"/>
        <v>0.11082437531145439</v>
      </c>
      <c r="N47" s="191">
        <f t="shared" si="2"/>
        <v>0.1148419422745699</v>
      </c>
      <c r="O47" s="178">
        <f t="shared" si="2"/>
        <v>8.8585767731856668E-2</v>
      </c>
    </row>
    <row r="48" spans="1:15" x14ac:dyDescent="0.25"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</row>
    <row r="53" spans="16:16" x14ac:dyDescent="0.25">
      <c r="P53" s="25"/>
    </row>
  </sheetData>
  <pageMargins left="0.59055118110236227" right="0.23622047244094491" top="0.39370078740157483" bottom="0.59055118110236227" header="0.19685039370078741" footer="0.19685039370078741"/>
  <pageSetup paperSize="9" scale="70" orientation="landscape" copies="5" r:id="rId1"/>
  <headerFooter>
    <oddFooter>&amp;R&amp;"Calibri,Normal"&amp;P de &amp;N</oddFooter>
  </headerFooter>
  <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PAPER I CARTRÓ</vt:lpstr>
      <vt:lpstr>PAPER I CARTRÓ PORTA A PORTA</vt:lpstr>
      <vt:lpstr>ENVASOS</vt:lpstr>
      <vt:lpstr>VIDRE</vt:lpstr>
      <vt:lpstr>FORM</vt:lpstr>
      <vt:lpstr>RMO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Tecnic Dades</dc:creator>
  <cp:lastModifiedBy>Mònica Llorente Gutierrez</cp:lastModifiedBy>
  <cp:lastPrinted>2018-02-20T12:40:53Z</cp:lastPrinted>
  <dcterms:created xsi:type="dcterms:W3CDTF">2017-08-31T12:12:31Z</dcterms:created>
  <dcterms:modified xsi:type="dcterms:W3CDTF">2024-02-13T12:31:23Z</dcterms:modified>
</cp:coreProperties>
</file>