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13_ncr:1_{84AB5B2A-C613-4190-99E5-DF078DCB101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IXALLERIES" sheetId="2" r:id="rId1"/>
    <sheet name="MENSUAL DEIXALLERIES" sheetId="1" r:id="rId2"/>
  </sheets>
  <definedNames>
    <definedName name="llInstal" localSheetId="0">#REF!</definedName>
    <definedName name="llInstal">#REF!</definedName>
    <definedName name="llInstalCodi" localSheetId="0">#REF!</definedName>
    <definedName name="llInstalCodi">#REF!</definedName>
    <definedName name="llTitulars" localSheetId="0">#REF!</definedName>
    <definedName name="llTitulars">#REF!</definedName>
    <definedName name="llTitularsCodi" localSheetId="0">#REF!</definedName>
    <definedName name="llTitularsCod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" i="2" l="1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G20" i="2"/>
  <c r="AF21" i="2"/>
  <c r="AF22" i="2"/>
  <c r="AF23" i="2"/>
  <c r="AF24" i="2"/>
  <c r="AF25" i="2"/>
  <c r="AF26" i="2"/>
  <c r="AF27" i="2"/>
  <c r="AF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M30" i="2" s="1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C30" i="2" s="1"/>
  <c r="AE29" i="2"/>
  <c r="H30" i="2"/>
  <c r="AA5" i="1"/>
  <c r="AA6" i="1"/>
  <c r="AA7" i="1"/>
  <c r="AA8" i="1"/>
  <c r="AA9" i="1"/>
  <c r="AA10" i="1"/>
  <c r="AA11" i="1"/>
  <c r="AA12" i="1"/>
  <c r="AA13" i="1"/>
  <c r="AA14" i="1"/>
  <c r="AA15" i="1"/>
  <c r="AA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B17" i="1"/>
  <c r="AB21" i="1" s="1"/>
  <c r="AA47" i="1"/>
  <c r="AA48" i="1"/>
  <c r="AA49" i="1"/>
  <c r="AA50" i="1"/>
  <c r="AA51" i="1"/>
  <c r="AA52" i="1"/>
  <c r="AA53" i="1"/>
  <c r="AA54" i="1"/>
  <c r="AA55" i="1"/>
  <c r="AA56" i="1"/>
  <c r="AA57" i="1"/>
  <c r="AA58" i="1"/>
  <c r="B59" i="1"/>
  <c r="AG4" i="2" s="1"/>
  <c r="C59" i="1"/>
  <c r="AG5" i="2" s="1"/>
  <c r="D59" i="1"/>
  <c r="AG6" i="2" s="1"/>
  <c r="E59" i="1"/>
  <c r="AG7" i="2" s="1"/>
  <c r="F59" i="1"/>
  <c r="AG8" i="2" s="1"/>
  <c r="G59" i="1"/>
  <c r="AG9" i="2" s="1"/>
  <c r="H59" i="1"/>
  <c r="AG10" i="2" s="1"/>
  <c r="I59" i="1"/>
  <c r="AG11" i="2" s="1"/>
  <c r="J59" i="1"/>
  <c r="AG12" i="2" s="1"/>
  <c r="K59" i="1"/>
  <c r="AG13" i="2" s="1"/>
  <c r="L59" i="1"/>
  <c r="AG14" i="2" s="1"/>
  <c r="M59" i="1"/>
  <c r="AG15" i="2" s="1"/>
  <c r="N59" i="1"/>
  <c r="AG16" i="2" s="1"/>
  <c r="O59" i="1"/>
  <c r="AG17" i="2" s="1"/>
  <c r="P59" i="1"/>
  <c r="AG18" i="2" s="1"/>
  <c r="Q59" i="1"/>
  <c r="AG19" i="2" s="1"/>
  <c r="R59" i="1"/>
  <c r="S59" i="1"/>
  <c r="AG21" i="2" s="1"/>
  <c r="T59" i="1"/>
  <c r="AG22" i="2" s="1"/>
  <c r="U59" i="1"/>
  <c r="AG23" i="2" s="1"/>
  <c r="V59" i="1"/>
  <c r="AG24" i="2" s="1"/>
  <c r="W59" i="1"/>
  <c r="AG25" i="2" s="1"/>
  <c r="X59" i="1"/>
  <c r="AG26" i="2" s="1"/>
  <c r="Y59" i="1"/>
  <c r="AG27" i="2" s="1"/>
  <c r="Z59" i="1"/>
  <c r="AG28" i="2" s="1"/>
  <c r="AB59" i="1"/>
  <c r="J65" i="1"/>
  <c r="J66" i="1"/>
  <c r="J67" i="1"/>
  <c r="J68" i="1"/>
  <c r="J69" i="1"/>
  <c r="J70" i="1"/>
  <c r="J71" i="1"/>
  <c r="J72" i="1"/>
  <c r="J73" i="1"/>
  <c r="J74" i="1"/>
  <c r="J75" i="1"/>
  <c r="J76" i="1"/>
  <c r="B77" i="1"/>
  <c r="C77" i="1"/>
  <c r="D77" i="1"/>
  <c r="E77" i="1"/>
  <c r="F77" i="1"/>
  <c r="G77" i="1"/>
  <c r="H77" i="1"/>
  <c r="I77" i="1"/>
  <c r="AF29" i="2" l="1"/>
  <c r="AG29" i="2"/>
  <c r="AA17" i="1"/>
  <c r="J77" i="1"/>
  <c r="AA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Dieste Escabosa</author>
  </authors>
  <commentList>
    <comment ref="AC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Irene Dieste Escabosa:</t>
        </r>
        <r>
          <rPr>
            <sz val="9"/>
            <color indexed="81"/>
            <rFont val="Tahoma"/>
            <family val="2"/>
          </rPr>
          <t xml:space="preserve">
Comprovar que aquest codi sigui el correcte
</t>
        </r>
      </text>
    </comment>
  </commentList>
</comments>
</file>

<file path=xl/sharedStrings.xml><?xml version="1.0" encoding="utf-8"?>
<sst xmlns="http://schemas.openxmlformats.org/spreadsheetml/2006/main" count="170" uniqueCount="88">
  <si>
    <t>Desembre</t>
  </si>
  <si>
    <t>Novembre</t>
  </si>
  <si>
    <t>Octubre</t>
  </si>
  <si>
    <t>Setembre</t>
  </si>
  <si>
    <t>Agost</t>
  </si>
  <si>
    <t>Juliol</t>
  </si>
  <si>
    <t>Juny</t>
  </si>
  <si>
    <t>Maig</t>
  </si>
  <si>
    <t>Abril</t>
  </si>
  <si>
    <t>Març</t>
  </si>
  <si>
    <t>Febrer</t>
  </si>
  <si>
    <t>Gener</t>
  </si>
  <si>
    <t>TOTAL</t>
  </si>
  <si>
    <t>VALLROMANES</t>
  </si>
  <si>
    <t>VALLGORGUINA</t>
  </si>
  <si>
    <t>ST. FOST DE CAMPSENTELLES</t>
  </si>
  <si>
    <t>MONTORNÈS</t>
  </si>
  <si>
    <t>MONTMELÓ</t>
  </si>
  <si>
    <t>LA GARRIGA</t>
  </si>
  <si>
    <t>GUALBA</t>
  </si>
  <si>
    <t>CALDES DE MONTBUI</t>
  </si>
  <si>
    <t>Mes</t>
  </si>
  <si>
    <t>DEIXALLERIA MÒBIL</t>
  </si>
  <si>
    <t>USUARIS/ES 2021</t>
  </si>
  <si>
    <t>STA. M. DE PALAUTORDERA</t>
  </si>
  <si>
    <t>STA. EULÀLIA DE RONÇANA</t>
  </si>
  <si>
    <t>ST. FELIU DE CODINES</t>
  </si>
  <si>
    <t>ST. CELONI</t>
  </si>
  <si>
    <t>ST. ANTONI DE VILAMAJOR</t>
  </si>
  <si>
    <t>LA ROCA DEL VALLÈS</t>
  </si>
  <si>
    <t>PARETS DEL VALLÈS</t>
  </si>
  <si>
    <t>MOLLET DEL VALLÈS</t>
  </si>
  <si>
    <t>MARTORELLES</t>
  </si>
  <si>
    <t>LLINARS DEL VALLÈS</t>
  </si>
  <si>
    <t>LLIÇA DE VALL</t>
  </si>
  <si>
    <t>LLIÇA D'AMUNT</t>
  </si>
  <si>
    <t>LA LLAGOSTA</t>
  </si>
  <si>
    <t>GRANOLLERS SUD</t>
  </si>
  <si>
    <t>GRANOLLERS</t>
  </si>
  <si>
    <t>LES FRANQUESES</t>
  </si>
  <si>
    <t>CASTELLTERÇOL</t>
  </si>
  <si>
    <t>CARDEDEU</t>
  </si>
  <si>
    <t>CANOVELLES</t>
  </si>
  <si>
    <t>BIGUES I RIELLS</t>
  </si>
  <si>
    <t>L'AMETLLA DEL VALLÈS</t>
  </si>
  <si>
    <t>USUARIS/ES</t>
  </si>
  <si>
    <t>Matalassos</t>
  </si>
  <si>
    <t>Càpsules</t>
  </si>
  <si>
    <t>Tòner</t>
  </si>
  <si>
    <t>MENSUAL 2021</t>
  </si>
  <si>
    <t>MATERIALS RECOLLITS (TN)</t>
  </si>
  <si>
    <t>TOTALS</t>
  </si>
  <si>
    <r>
      <t xml:space="preserve">ROBA </t>
    </r>
    <r>
      <rPr>
        <b/>
        <sz val="10"/>
        <color rgb="FFFF0000"/>
        <rFont val="Calibri"/>
        <family val="2"/>
        <scheme val="minor"/>
      </rPr>
      <t>CODI LER 200110</t>
    </r>
  </si>
  <si>
    <r>
      <t xml:space="preserve">RADIOGRAFIES </t>
    </r>
    <r>
      <rPr>
        <b/>
        <sz val="10"/>
        <color rgb="FFFF0000"/>
        <rFont val="Calibri"/>
        <family val="2"/>
        <scheme val="minor"/>
      </rPr>
      <t>CODI LER 090107</t>
    </r>
  </si>
  <si>
    <r>
      <t xml:space="preserve">REPQ </t>
    </r>
    <r>
      <rPr>
        <b/>
        <sz val="10"/>
        <color rgb="FFFF0000"/>
        <rFont val="Calibri"/>
        <family val="2"/>
        <scheme val="minor"/>
      </rPr>
      <t>CODI LER 200127</t>
    </r>
  </si>
  <si>
    <r>
      <t>BATERIES</t>
    </r>
    <r>
      <rPr>
        <b/>
        <sz val="10"/>
        <color rgb="FFFF0000"/>
        <rFont val="Calibri"/>
        <family val="2"/>
        <scheme val="minor"/>
      </rPr>
      <t xml:space="preserve"> CODI LER 160601</t>
    </r>
  </si>
  <si>
    <r>
      <t xml:space="preserve">PNEUMÀTICS </t>
    </r>
    <r>
      <rPr>
        <b/>
        <sz val="10"/>
        <color rgb="FFFF0000"/>
        <rFont val="Calibri"/>
        <family val="2"/>
        <scheme val="minor"/>
      </rPr>
      <t>CODI LER 160103</t>
    </r>
  </si>
  <si>
    <r>
      <t xml:space="preserve">INFORMÀTICA I TELEFONIA MÒBIL </t>
    </r>
    <r>
      <rPr>
        <b/>
        <sz val="10"/>
        <color rgb="FFFF0000"/>
        <rFont val="Calibri"/>
        <family val="2"/>
        <scheme val="minor"/>
      </rPr>
      <t>CODI LER 200135</t>
    </r>
  </si>
  <si>
    <r>
      <t xml:space="preserve">NEVERES </t>
    </r>
    <r>
      <rPr>
        <b/>
        <sz val="10"/>
        <color rgb="FFFF0000"/>
        <rFont val="Calibri"/>
        <family val="2"/>
        <scheme val="minor"/>
      </rPr>
      <t>CODI LER 200123</t>
    </r>
  </si>
  <si>
    <r>
      <t xml:space="preserve">LINEA BLANCA </t>
    </r>
    <r>
      <rPr>
        <b/>
        <sz val="10"/>
        <color rgb="FFFF0000"/>
        <rFont val="Calibri"/>
        <family val="2"/>
        <scheme val="minor"/>
      </rPr>
      <t>CODI LER 200136</t>
    </r>
  </si>
  <si>
    <r>
      <t xml:space="preserve">PANTALLES </t>
    </r>
    <r>
      <rPr>
        <b/>
        <sz val="10"/>
        <color rgb="FFFF0000"/>
        <rFont val="Calibri"/>
        <family val="2"/>
        <scheme val="minor"/>
      </rPr>
      <t>CODI LER 200136</t>
    </r>
  </si>
  <si>
    <r>
      <t>FERRALLA ELECTRÒNIC</t>
    </r>
    <r>
      <rPr>
        <b/>
        <sz val="10"/>
        <color rgb="FFFF0000"/>
        <rFont val="Calibri"/>
        <family val="2"/>
        <scheme val="minor"/>
      </rPr>
      <t>A CODI LER 200136</t>
    </r>
  </si>
  <si>
    <t>NO FÈRRICS</t>
  </si>
  <si>
    <t>PERFILS D'ALUMINI</t>
  </si>
  <si>
    <t>CABLES DE COURE</t>
  </si>
  <si>
    <r>
      <t xml:space="preserve">CÀPSULES </t>
    </r>
    <r>
      <rPr>
        <b/>
        <sz val="10"/>
        <color rgb="FFFF0000"/>
        <rFont val="Calibri"/>
        <family val="2"/>
        <scheme val="minor"/>
      </rPr>
      <t>CODI LER 200199</t>
    </r>
  </si>
  <si>
    <r>
      <t xml:space="preserve">TÒNER </t>
    </r>
    <r>
      <rPr>
        <b/>
        <sz val="10"/>
        <color rgb="FFFF0000"/>
        <rFont val="Calibri"/>
        <family val="2"/>
        <scheme val="minor"/>
      </rPr>
      <t>CODI LER 080318</t>
    </r>
  </si>
  <si>
    <r>
      <t xml:space="preserve">MATALASSSOS </t>
    </r>
    <r>
      <rPr>
        <b/>
        <sz val="10"/>
        <color rgb="FFFF0000"/>
        <rFont val="Calibri"/>
        <family val="2"/>
        <scheme val="minor"/>
      </rPr>
      <t>CODI LER 200307</t>
    </r>
  </si>
  <si>
    <r>
      <t xml:space="preserve">CD </t>
    </r>
    <r>
      <rPr>
        <b/>
        <sz val="10"/>
        <color rgb="FFFF0000"/>
        <rFont val="Calibri"/>
        <family val="2"/>
        <scheme val="minor"/>
      </rPr>
      <t>CODI LER 200139</t>
    </r>
  </si>
  <si>
    <r>
      <t xml:space="preserve">MINERAL </t>
    </r>
    <r>
      <rPr>
        <b/>
        <sz val="10"/>
        <color rgb="FFFF0000"/>
        <rFont val="Calibri"/>
        <family val="2"/>
        <scheme val="minor"/>
      </rPr>
      <t>CODI LER 130205</t>
    </r>
  </si>
  <si>
    <r>
      <t xml:space="preserve">VEGETAL </t>
    </r>
    <r>
      <rPr>
        <b/>
        <sz val="10"/>
        <color rgb="FFFF0000"/>
        <rFont val="Calibri"/>
        <family val="2"/>
        <scheme val="minor"/>
      </rPr>
      <t>CODI LER 200125</t>
    </r>
  </si>
  <si>
    <r>
      <t xml:space="preserve">PILES </t>
    </r>
    <r>
      <rPr>
        <b/>
        <sz val="10"/>
        <color rgb="FFFF0000"/>
        <rFont val="Calibri"/>
        <family val="2"/>
        <scheme val="minor"/>
      </rPr>
      <t>CODI LER 200133</t>
    </r>
  </si>
  <si>
    <r>
      <t xml:space="preserve">FLUORESCENTS </t>
    </r>
    <r>
      <rPr>
        <b/>
        <sz val="10"/>
        <color rgb="FFFF0000"/>
        <rFont val="Calibri"/>
        <family val="2"/>
        <scheme val="minor"/>
      </rPr>
      <t>CODI LER 200121</t>
    </r>
  </si>
  <si>
    <r>
      <t xml:space="preserve">ENVASOS LLEUGERS                       </t>
    </r>
    <r>
      <rPr>
        <b/>
        <sz val="10"/>
        <color rgb="FFFF0000"/>
        <rFont val="Calibri"/>
        <family val="2"/>
        <scheme val="minor"/>
      </rPr>
      <t xml:space="preserve"> CODI LER 150106</t>
    </r>
  </si>
  <si>
    <r>
      <t xml:space="preserve">D'ENVASOS </t>
    </r>
    <r>
      <rPr>
        <b/>
        <sz val="10"/>
        <color rgb="FFFF0000"/>
        <rFont val="Calibri"/>
        <family val="2"/>
        <scheme val="minor"/>
      </rPr>
      <t>CODI LER 150107</t>
    </r>
  </si>
  <si>
    <r>
      <t xml:space="preserve">PLA </t>
    </r>
    <r>
      <rPr>
        <b/>
        <sz val="10"/>
        <color rgb="FFFF0000"/>
        <rFont val="Calibri"/>
        <family val="2"/>
        <scheme val="minor"/>
      </rPr>
      <t>CODI LER 200102</t>
    </r>
  </si>
  <si>
    <r>
      <t>VOLUMINOSO</t>
    </r>
    <r>
      <rPr>
        <b/>
        <sz val="10"/>
        <color theme="1"/>
        <rFont val="Calibri"/>
        <family val="2"/>
        <scheme val="minor"/>
      </rPr>
      <t>S</t>
    </r>
    <r>
      <rPr>
        <b/>
        <sz val="10"/>
        <color rgb="FFFF0000"/>
        <rFont val="Calibri"/>
        <family val="2"/>
        <scheme val="minor"/>
      </rPr>
      <t xml:space="preserve"> CODI LER 200307</t>
    </r>
  </si>
  <si>
    <r>
      <t xml:space="preserve">RUNA </t>
    </r>
    <r>
      <rPr>
        <b/>
        <sz val="10"/>
        <color rgb="FFFF0000"/>
        <rFont val="Calibri"/>
        <family val="2"/>
        <scheme val="minor"/>
      </rPr>
      <t>CODI LER 170107</t>
    </r>
  </si>
  <si>
    <r>
      <t>PODA</t>
    </r>
    <r>
      <rPr>
        <b/>
        <sz val="10"/>
        <color rgb="FFFF0000"/>
        <rFont val="Calibri"/>
        <family val="2"/>
        <scheme val="minor"/>
      </rPr>
      <t xml:space="preserve"> CODI LER 200201</t>
    </r>
  </si>
  <si>
    <r>
      <t xml:space="preserve">PAPER </t>
    </r>
    <r>
      <rPr>
        <b/>
        <sz val="10"/>
        <color rgb="FFFF0000"/>
        <rFont val="Calibri"/>
        <family val="2"/>
        <scheme val="minor"/>
      </rPr>
      <t>CODI LER 200101</t>
    </r>
  </si>
  <si>
    <r>
      <t>FUSTA</t>
    </r>
    <r>
      <rPr>
        <b/>
        <sz val="10"/>
        <color rgb="FFFF0000"/>
        <rFont val="Calibri"/>
        <family val="2"/>
        <scheme val="minor"/>
      </rPr>
      <t xml:space="preserve"> CODI LER 200138</t>
    </r>
  </si>
  <si>
    <r>
      <t xml:space="preserve">FERRALLA </t>
    </r>
    <r>
      <rPr>
        <b/>
        <sz val="10"/>
        <color rgb="FFFF0000"/>
        <rFont val="Calibri"/>
        <family val="2"/>
        <scheme val="minor"/>
      </rPr>
      <t>CODI LER 200140</t>
    </r>
  </si>
  <si>
    <t>OLI</t>
  </si>
  <si>
    <t>VIDRE</t>
  </si>
  <si>
    <t>ANY 2022</t>
  </si>
  <si>
    <t>TOTAL 2022</t>
  </si>
  <si>
    <t>DADES MENSUALS -  DEIXALLERIES 2022</t>
  </si>
  <si>
    <t>USUARIS/ES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</si>
</sst>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#,##0.000"/>
    <numFmt numFmtId="166" formatCode="0.000"/>
    <numFmt numFmtId="167" formatCode="#,##0.000\ _€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4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04">
    <xf numFmtId="0" fontId="0" fillId="0" borderId="0" xfId="0"/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3" fontId="3" fillId="0" borderId="1" xfId="0" applyNumberFormat="1" applyFont="1" applyBorder="1" applyAlignment="1" applyProtection="1">
      <alignment horizontal="center"/>
      <protection locked="0" hidden="1"/>
    </xf>
    <xf numFmtId="3" fontId="3" fillId="0" borderId="2" xfId="0" applyNumberFormat="1" applyFont="1" applyBorder="1" applyAlignment="1" applyProtection="1">
      <alignment horizontal="center"/>
      <protection locked="0" hidden="1"/>
    </xf>
    <xf numFmtId="3" fontId="3" fillId="0" borderId="3" xfId="0" applyNumberFormat="1" applyFont="1" applyBorder="1" applyAlignment="1" applyProtection="1">
      <alignment horizontal="center"/>
      <protection locked="0" hidden="1"/>
    </xf>
    <xf numFmtId="3" fontId="2" fillId="0" borderId="4" xfId="0" applyNumberFormat="1" applyFont="1" applyBorder="1" applyAlignment="1" applyProtection="1">
      <alignment horizontal="center"/>
      <protection locked="0" hidden="1"/>
    </xf>
    <xf numFmtId="3" fontId="0" fillId="2" borderId="5" xfId="0" applyNumberFormat="1" applyFill="1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left"/>
      <protection locked="0" hidden="1"/>
    </xf>
    <xf numFmtId="3" fontId="2" fillId="2" borderId="4" xfId="0" applyNumberFormat="1" applyFont="1" applyFill="1" applyBorder="1" applyAlignment="1" applyProtection="1">
      <alignment horizontal="center"/>
      <protection locked="0" hidden="1"/>
    </xf>
    <xf numFmtId="0" fontId="0" fillId="2" borderId="7" xfId="0" applyFill="1" applyBorder="1" applyAlignment="1" applyProtection="1">
      <alignment horizontal="left"/>
      <protection locked="0" hidden="1"/>
    </xf>
    <xf numFmtId="0" fontId="0" fillId="0" borderId="7" xfId="0" applyBorder="1" applyAlignment="1" applyProtection="1">
      <alignment horizontal="left"/>
      <protection locked="0" hidden="1"/>
    </xf>
    <xf numFmtId="0" fontId="0" fillId="2" borderId="8" xfId="0" applyFill="1" applyBorder="1" applyAlignment="1" applyProtection="1">
      <alignment horizontal="left"/>
      <protection locked="0" hidden="1"/>
    </xf>
    <xf numFmtId="0" fontId="0" fillId="2" borderId="9" xfId="0" applyFill="1" applyBorder="1" applyAlignment="1" applyProtection="1">
      <alignment horizontal="left"/>
      <protection locked="0" hidden="1"/>
    </xf>
    <xf numFmtId="3" fontId="2" fillId="2" borderId="10" xfId="0" applyNumberFormat="1" applyFont="1" applyFill="1" applyBorder="1" applyAlignment="1" applyProtection="1">
      <alignment horizontal="center"/>
      <protection locked="0" hidden="1"/>
    </xf>
    <xf numFmtId="0" fontId="0" fillId="2" borderId="11" xfId="0" applyFill="1" applyBorder="1" applyAlignment="1" applyProtection="1">
      <alignment horizontal="left"/>
      <protection locked="0" hidden="1"/>
    </xf>
    <xf numFmtId="0" fontId="2" fillId="0" borderId="12" xfId="0" applyFont="1" applyBorder="1" applyAlignment="1" applyProtection="1">
      <alignment horizontal="center" textRotation="90"/>
      <protection locked="0" hidden="1"/>
    </xf>
    <xf numFmtId="0" fontId="4" fillId="0" borderId="13" xfId="0" applyFont="1" applyBorder="1" applyAlignment="1" applyProtection="1">
      <alignment horizontal="center" textRotation="90" wrapText="1"/>
      <protection locked="0" hidden="1"/>
    </xf>
    <xf numFmtId="3" fontId="1" fillId="3" borderId="14" xfId="0" applyNumberFormat="1" applyFont="1" applyFill="1" applyBorder="1" applyAlignment="1" applyProtection="1">
      <alignment horizontal="left"/>
      <protection locked="0" hidden="1"/>
    </xf>
    <xf numFmtId="0" fontId="2" fillId="0" borderId="0" xfId="0" applyFont="1" applyProtection="1">
      <protection locked="0" hidden="1"/>
    </xf>
    <xf numFmtId="3" fontId="3" fillId="0" borderId="15" xfId="0" applyNumberFormat="1" applyFont="1" applyBorder="1" applyAlignment="1" applyProtection="1">
      <alignment horizontal="center"/>
      <protection locked="0" hidden="1"/>
    </xf>
    <xf numFmtId="3" fontId="6" fillId="0" borderId="16" xfId="1" applyNumberFormat="1" applyFont="1" applyBorder="1" applyAlignment="1" applyProtection="1">
      <alignment horizontal="center" vertical="center" textRotation="90" wrapText="1"/>
      <protection locked="0" hidden="1"/>
    </xf>
    <xf numFmtId="3" fontId="6" fillId="0" borderId="17" xfId="1" applyNumberFormat="1" applyFont="1" applyBorder="1" applyAlignment="1" applyProtection="1">
      <alignment horizontal="center" vertical="center" textRotation="90" wrapText="1"/>
      <protection locked="0" hidden="1"/>
    </xf>
    <xf numFmtId="3" fontId="6" fillId="0" borderId="17" xfId="1" applyNumberFormat="1" applyFont="1" applyBorder="1" applyAlignment="1" applyProtection="1">
      <alignment horizontal="center" vertical="center" textRotation="90"/>
      <protection locked="0" hidden="1"/>
    </xf>
    <xf numFmtId="3" fontId="6" fillId="0" borderId="18" xfId="1" applyNumberFormat="1" applyFont="1" applyBorder="1" applyAlignment="1" applyProtection="1">
      <alignment horizontal="center" vertical="center" textRotation="90" wrapText="1"/>
      <protection locked="0" hidden="1"/>
    </xf>
    <xf numFmtId="164" fontId="0" fillId="0" borderId="0" xfId="0" applyNumberFormat="1" applyProtection="1">
      <protection locked="0" hidden="1"/>
    </xf>
    <xf numFmtId="165" fontId="0" fillId="0" borderId="0" xfId="0" applyNumberFormat="1" applyProtection="1">
      <protection locked="0" hidden="1"/>
    </xf>
    <xf numFmtId="4" fontId="0" fillId="0" borderId="0" xfId="0" applyNumberFormat="1" applyAlignment="1" applyProtection="1">
      <alignment horizontal="center"/>
      <protection locked="0" hidden="1"/>
    </xf>
    <xf numFmtId="4" fontId="0" fillId="0" borderId="0" xfId="0" applyNumberFormat="1" applyProtection="1">
      <protection locked="0" hidden="1"/>
    </xf>
    <xf numFmtId="164" fontId="2" fillId="0" borderId="0" xfId="0" applyNumberFormat="1" applyFont="1" applyProtection="1">
      <protection locked="0" hidden="1"/>
    </xf>
    <xf numFmtId="4" fontId="2" fillId="0" borderId="0" xfId="0" applyNumberFormat="1" applyFont="1" applyProtection="1">
      <protection locked="0" hidden="1"/>
    </xf>
    <xf numFmtId="166" fontId="0" fillId="0" borderId="0" xfId="0" applyNumberFormat="1" applyProtection="1">
      <protection locked="0" hidden="1"/>
    </xf>
    <xf numFmtId="165" fontId="2" fillId="0" borderId="0" xfId="0" applyNumberFormat="1" applyFont="1" applyProtection="1">
      <protection locked="0" hidden="1"/>
    </xf>
    <xf numFmtId="164" fontId="0" fillId="0" borderId="0" xfId="0" applyNumberFormat="1" applyAlignment="1" applyProtection="1">
      <alignment horizontal="left"/>
      <protection locked="0" hidden="1"/>
    </xf>
    <xf numFmtId="167" fontId="0" fillId="0" borderId="0" xfId="0" applyNumberFormat="1" applyAlignment="1" applyProtection="1">
      <alignment horizontal="left"/>
      <protection locked="0" hidden="1"/>
    </xf>
    <xf numFmtId="165" fontId="0" fillId="0" borderId="0" xfId="0" applyNumberFormat="1" applyAlignment="1" applyProtection="1">
      <alignment horizontal="center"/>
      <protection locked="0" hidden="1"/>
    </xf>
    <xf numFmtId="164" fontId="7" fillId="0" borderId="0" xfId="1" applyNumberFormat="1" applyFont="1" applyAlignment="1" applyProtection="1">
      <alignment horizontal="center"/>
      <protection hidden="1"/>
    </xf>
    <xf numFmtId="167" fontId="7" fillId="0" borderId="0" xfId="1" applyNumberFormat="1" applyFont="1" applyAlignment="1" applyProtection="1">
      <alignment horizontal="center"/>
      <protection hidden="1"/>
    </xf>
    <xf numFmtId="4" fontId="3" fillId="0" borderId="1" xfId="0" applyNumberFormat="1" applyFont="1" applyBorder="1" applyAlignment="1" applyProtection="1">
      <alignment horizontal="center"/>
      <protection locked="0" hidden="1"/>
    </xf>
    <xf numFmtId="4" fontId="3" fillId="0" borderId="15" xfId="0" applyNumberFormat="1" applyFont="1" applyBorder="1" applyAlignment="1" applyProtection="1">
      <alignment horizontal="center"/>
      <protection locked="0" hidden="1"/>
    </xf>
    <xf numFmtId="4" fontId="3" fillId="0" borderId="2" xfId="0" applyNumberFormat="1" applyFont="1" applyBorder="1" applyAlignment="1" applyProtection="1">
      <alignment horizontal="center"/>
      <protection locked="0" hidden="1"/>
    </xf>
    <xf numFmtId="4" fontId="3" fillId="0" borderId="3" xfId="0" applyNumberFormat="1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/>
      <protection locked="0" hidden="1"/>
    </xf>
    <xf numFmtId="4" fontId="2" fillId="0" borderId="4" xfId="0" applyNumberFormat="1" applyFont="1" applyBorder="1" applyAlignment="1" applyProtection="1">
      <alignment horizontal="center"/>
      <protection locked="0" hidden="1"/>
    </xf>
    <xf numFmtId="4" fontId="0" fillId="2" borderId="5" xfId="0" applyNumberFormat="1" applyFill="1" applyBorder="1" applyAlignment="1" applyProtection="1">
      <alignment horizontal="center"/>
      <protection hidden="1"/>
    </xf>
    <xf numFmtId="4" fontId="2" fillId="2" borderId="4" xfId="0" applyNumberFormat="1" applyFont="1" applyFill="1" applyBorder="1" applyAlignment="1" applyProtection="1">
      <alignment horizontal="center"/>
      <protection locked="0" hidden="1"/>
    </xf>
    <xf numFmtId="4" fontId="2" fillId="2" borderId="10" xfId="0" applyNumberFormat="1" applyFont="1" applyFill="1" applyBorder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9" fillId="0" borderId="0" xfId="1" applyFont="1" applyProtection="1">
      <protection hidden="1"/>
    </xf>
    <xf numFmtId="3" fontId="9" fillId="0" borderId="0" xfId="1" applyNumberFormat="1" applyFont="1" applyProtection="1">
      <protection hidden="1"/>
    </xf>
    <xf numFmtId="0" fontId="9" fillId="0" borderId="0" xfId="1" applyFont="1" applyAlignment="1" applyProtection="1">
      <alignment horizont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4" fontId="7" fillId="0" borderId="0" xfId="1" applyNumberFormat="1" applyFont="1" applyAlignment="1" applyProtection="1">
      <alignment horizontal="center"/>
      <protection hidden="1"/>
    </xf>
    <xf numFmtId="4" fontId="9" fillId="0" borderId="0" xfId="1" applyNumberFormat="1" applyFont="1" applyAlignment="1" applyProtection="1">
      <alignment horizontal="center"/>
      <protection hidden="1"/>
    </xf>
    <xf numFmtId="3" fontId="7" fillId="0" borderId="21" xfId="1" applyNumberFormat="1" applyFont="1" applyBorder="1" applyAlignment="1" applyProtection="1">
      <alignment horizontal="center"/>
      <protection hidden="1"/>
    </xf>
    <xf numFmtId="164" fontId="7" fillId="0" borderId="21" xfId="1" applyNumberFormat="1" applyFont="1" applyBorder="1" applyAlignment="1" applyProtection="1">
      <alignment horizontal="center"/>
      <protection hidden="1"/>
    </xf>
    <xf numFmtId="4" fontId="6" fillId="0" borderId="21" xfId="1" applyNumberFormat="1" applyFont="1" applyBorder="1" applyAlignment="1" applyProtection="1">
      <alignment horizontal="center"/>
      <protection hidden="1"/>
    </xf>
    <xf numFmtId="4" fontId="6" fillId="0" borderId="20" xfId="1" applyNumberFormat="1" applyFont="1" applyBorder="1" applyAlignment="1" applyProtection="1">
      <alignment horizontal="center"/>
      <protection hidden="1"/>
    </xf>
    <xf numFmtId="4" fontId="6" fillId="0" borderId="19" xfId="1" applyNumberFormat="1" applyFont="1" applyBorder="1" applyAlignment="1" applyProtection="1">
      <alignment horizontal="center"/>
      <protection hidden="1"/>
    </xf>
    <xf numFmtId="4" fontId="6" fillId="0" borderId="22" xfId="1" applyNumberFormat="1" applyFont="1" applyBorder="1" applyAlignment="1" applyProtection="1">
      <alignment horizontal="center"/>
      <protection hidden="1"/>
    </xf>
    <xf numFmtId="3" fontId="6" fillId="0" borderId="21" xfId="1" applyNumberFormat="1" applyFont="1" applyBorder="1" applyAlignment="1" applyProtection="1">
      <alignment horizontal="left" vertical="center"/>
      <protection hidden="1"/>
    </xf>
    <xf numFmtId="3" fontId="7" fillId="0" borderId="6" xfId="1" applyNumberFormat="1" applyFont="1" applyBorder="1" applyAlignment="1" applyProtection="1">
      <alignment horizontal="center"/>
      <protection hidden="1"/>
    </xf>
    <xf numFmtId="164" fontId="7" fillId="0" borderId="6" xfId="1" applyNumberFormat="1" applyFont="1" applyBorder="1" applyAlignment="1" applyProtection="1">
      <alignment horizontal="center"/>
      <protection hidden="1"/>
    </xf>
    <xf numFmtId="4" fontId="9" fillId="0" borderId="23" xfId="2" applyNumberFormat="1" applyFont="1" applyBorder="1" applyAlignment="1" applyProtection="1">
      <alignment horizontal="center"/>
      <protection hidden="1"/>
    </xf>
    <xf numFmtId="4" fontId="9" fillId="0" borderId="24" xfId="2" applyNumberFormat="1" applyFont="1" applyBorder="1" applyAlignment="1" applyProtection="1">
      <alignment horizontal="center"/>
      <protection hidden="1"/>
    </xf>
    <xf numFmtId="4" fontId="9" fillId="0" borderId="25" xfId="2" applyNumberFormat="1" applyFont="1" applyBorder="1" applyAlignment="1" applyProtection="1">
      <alignment horizontal="center"/>
      <protection hidden="1"/>
    </xf>
    <xf numFmtId="4" fontId="9" fillId="0" borderId="26" xfId="2" applyNumberFormat="1" applyFont="1" applyBorder="1" applyAlignment="1" applyProtection="1">
      <alignment horizontal="center"/>
      <protection hidden="1"/>
    </xf>
    <xf numFmtId="4" fontId="9" fillId="0" borderId="27" xfId="2" applyNumberFormat="1" applyFont="1" applyBorder="1" applyAlignment="1" applyProtection="1">
      <alignment horizontal="center"/>
      <protection hidden="1"/>
    </xf>
    <xf numFmtId="3" fontId="6" fillId="0" borderId="28" xfId="1" applyNumberFormat="1" applyFont="1" applyBorder="1" applyAlignment="1" applyProtection="1">
      <alignment horizontal="left" vertical="center" wrapText="1"/>
      <protection hidden="1"/>
    </xf>
    <xf numFmtId="3" fontId="7" fillId="0" borderId="7" xfId="1" applyNumberFormat="1" applyFont="1" applyBorder="1" applyAlignment="1" applyProtection="1">
      <alignment horizontal="center"/>
      <protection hidden="1"/>
    </xf>
    <xf numFmtId="164" fontId="7" fillId="0" borderId="7" xfId="1" applyNumberFormat="1" applyFont="1" applyBorder="1" applyAlignment="1" applyProtection="1">
      <alignment horizontal="center"/>
      <protection hidden="1"/>
    </xf>
    <xf numFmtId="4" fontId="9" fillId="0" borderId="29" xfId="2" applyNumberFormat="1" applyFont="1" applyBorder="1" applyAlignment="1" applyProtection="1">
      <alignment horizontal="center"/>
      <protection hidden="1"/>
    </xf>
    <xf numFmtId="4" fontId="9" fillId="0" borderId="30" xfId="2" applyNumberFormat="1" applyFont="1" applyBorder="1" applyAlignment="1" applyProtection="1">
      <alignment horizontal="center"/>
      <protection hidden="1"/>
    </xf>
    <xf numFmtId="4" fontId="9" fillId="0" borderId="31" xfId="2" applyNumberFormat="1" applyFont="1" applyBorder="1" applyAlignment="1" applyProtection="1">
      <alignment horizontal="center"/>
      <protection hidden="1"/>
    </xf>
    <xf numFmtId="4" fontId="9" fillId="0" borderId="32" xfId="2" applyNumberFormat="1" applyFont="1" applyBorder="1" applyAlignment="1" applyProtection="1">
      <alignment horizontal="center"/>
      <protection hidden="1"/>
    </xf>
    <xf numFmtId="4" fontId="9" fillId="0" borderId="33" xfId="2" applyNumberFormat="1" applyFont="1" applyBorder="1" applyAlignment="1" applyProtection="1">
      <alignment horizontal="center"/>
      <protection hidden="1"/>
    </xf>
    <xf numFmtId="3" fontId="6" fillId="0" borderId="34" xfId="1" applyNumberFormat="1" applyFont="1" applyBorder="1" applyAlignment="1" applyProtection="1">
      <alignment horizontal="left" vertical="center" wrapText="1"/>
      <protection hidden="1"/>
    </xf>
    <xf numFmtId="3" fontId="6" fillId="0" borderId="34" xfId="1" applyNumberFormat="1" applyFont="1" applyBorder="1" applyAlignment="1" applyProtection="1">
      <alignment horizontal="left" vertical="center"/>
      <protection hidden="1"/>
    </xf>
    <xf numFmtId="3" fontId="7" fillId="0" borderId="11" xfId="1" applyNumberFormat="1" applyFont="1" applyBorder="1" applyAlignment="1" applyProtection="1">
      <alignment horizontal="center"/>
      <protection hidden="1"/>
    </xf>
    <xf numFmtId="164" fontId="7" fillId="0" borderId="11" xfId="1" applyNumberFormat="1" applyFont="1" applyBorder="1" applyAlignment="1" applyProtection="1">
      <alignment horizontal="center"/>
      <protection hidden="1"/>
    </xf>
    <xf numFmtId="4" fontId="9" fillId="0" borderId="35" xfId="2" applyNumberFormat="1" applyFont="1" applyBorder="1" applyAlignment="1" applyProtection="1">
      <alignment horizontal="center"/>
      <protection hidden="1"/>
    </xf>
    <xf numFmtId="4" fontId="9" fillId="0" borderId="36" xfId="2" applyNumberFormat="1" applyFont="1" applyBorder="1" applyAlignment="1" applyProtection="1">
      <alignment horizontal="center"/>
      <protection hidden="1"/>
    </xf>
    <xf numFmtId="4" fontId="9" fillId="0" borderId="37" xfId="2" applyNumberFormat="1" applyFont="1" applyBorder="1" applyAlignment="1" applyProtection="1">
      <alignment horizontal="center"/>
      <protection hidden="1"/>
    </xf>
    <xf numFmtId="4" fontId="9" fillId="0" borderId="38" xfId="2" applyNumberFormat="1" applyFont="1" applyBorder="1" applyAlignment="1" applyProtection="1">
      <alignment horizontal="center"/>
      <protection hidden="1"/>
    </xf>
    <xf numFmtId="4" fontId="9" fillId="0" borderId="39" xfId="2" applyNumberFormat="1" applyFont="1" applyBorder="1" applyAlignment="1" applyProtection="1">
      <alignment horizontal="center"/>
      <protection hidden="1"/>
    </xf>
    <xf numFmtId="3" fontId="6" fillId="0" borderId="40" xfId="1" applyNumberFormat="1" applyFont="1" applyBorder="1" applyAlignment="1" applyProtection="1">
      <alignment horizontal="left" vertical="center" wrapText="1"/>
      <protection hidden="1"/>
    </xf>
    <xf numFmtId="0" fontId="6" fillId="0" borderId="0" xfId="1" applyFont="1" applyProtection="1">
      <protection hidden="1"/>
    </xf>
    <xf numFmtId="3" fontId="6" fillId="0" borderId="0" xfId="1" applyNumberFormat="1" applyFont="1" applyProtection="1">
      <protection hidden="1"/>
    </xf>
    <xf numFmtId="3" fontId="7" fillId="0" borderId="21" xfId="1" applyNumberFormat="1" applyFont="1" applyBorder="1" applyAlignment="1" applyProtection="1">
      <alignment horizontal="center" wrapText="1"/>
      <protection hidden="1"/>
    </xf>
    <xf numFmtId="0" fontId="6" fillId="0" borderId="21" xfId="1" applyFont="1" applyBorder="1" applyAlignment="1" applyProtection="1">
      <alignment horizontal="center" textRotation="90"/>
      <protection hidden="1"/>
    </xf>
    <xf numFmtId="0" fontId="6" fillId="0" borderId="21" xfId="1" applyFont="1" applyBorder="1" applyAlignment="1" applyProtection="1">
      <alignment horizontal="center" textRotation="90" wrapText="1"/>
      <protection hidden="1"/>
    </xf>
    <xf numFmtId="0" fontId="6" fillId="0" borderId="41" xfId="1" applyFont="1" applyBorder="1" applyAlignment="1" applyProtection="1">
      <alignment horizontal="center" textRotation="90" wrapText="1"/>
      <protection hidden="1"/>
    </xf>
    <xf numFmtId="0" fontId="6" fillId="0" borderId="22" xfId="1" applyFont="1" applyBorder="1" applyAlignment="1" applyProtection="1">
      <alignment horizontal="center" textRotation="90"/>
      <protection hidden="1"/>
    </xf>
    <xf numFmtId="0" fontId="6" fillId="0" borderId="19" xfId="1" applyFont="1" applyBorder="1" applyAlignment="1" applyProtection="1">
      <alignment horizontal="center" textRotation="90"/>
      <protection hidden="1"/>
    </xf>
    <xf numFmtId="0" fontId="9" fillId="0" borderId="0" xfId="1" applyFont="1" applyAlignment="1" applyProtection="1">
      <alignment horizontal="center" textRotation="90"/>
      <protection hidden="1"/>
    </xf>
    <xf numFmtId="0" fontId="6" fillId="0" borderId="0" xfId="1" applyFont="1" applyAlignment="1" applyProtection="1">
      <alignment horizontal="center" textRotation="90" wrapText="1"/>
      <protection hidden="1"/>
    </xf>
    <xf numFmtId="0" fontId="9" fillId="0" borderId="42" xfId="1" applyFont="1" applyBorder="1" applyAlignment="1" applyProtection="1">
      <alignment horizontal="center" textRotation="90"/>
      <protection hidden="1"/>
    </xf>
    <xf numFmtId="49" fontId="11" fillId="0" borderId="0" xfId="1" applyNumberFormat="1" applyFont="1" applyAlignment="1" applyProtection="1">
      <alignment horizontal="left"/>
      <protection hidden="1"/>
    </xf>
    <xf numFmtId="17" fontId="12" fillId="0" borderId="0" xfId="1" applyNumberFormat="1" applyFont="1" applyAlignment="1" applyProtection="1">
      <alignment horizontal="left" vertical="center"/>
      <protection hidden="1"/>
    </xf>
    <xf numFmtId="0" fontId="6" fillId="0" borderId="20" xfId="1" applyFont="1" applyBorder="1" applyAlignment="1" applyProtection="1">
      <alignment horizontal="center"/>
      <protection hidden="1"/>
    </xf>
    <xf numFmtId="0" fontId="6" fillId="0" borderId="19" xfId="1" applyFont="1" applyBorder="1" applyAlignment="1" applyProtection="1">
      <alignment horizontal="center"/>
      <protection hidden="1"/>
    </xf>
    <xf numFmtId="4" fontId="6" fillId="0" borderId="20" xfId="1" applyNumberFormat="1" applyFont="1" applyBorder="1" applyAlignment="1" applyProtection="1">
      <alignment horizontal="center"/>
      <protection hidden="1"/>
    </xf>
    <xf numFmtId="4" fontId="6" fillId="0" borderId="19" xfId="1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 hidden="1"/>
    </xf>
  </cellXfs>
  <cellStyles count="3">
    <cellStyle name="Normal" xfId="0" builtinId="0"/>
    <cellStyle name="Normal 2 3" xfId="2" xr:uid="{00000000-0005-0000-0000-000001000000}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Materials</a:t>
            </a:r>
            <a:r>
              <a:rPr lang="es-ES" baseline="0"/>
              <a:t> recollits (tn)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5"/>
          <c:order val="0"/>
          <c:tx>
            <c:v>2022</c:v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-9.5402778605926889E-3"/>
                  <c:y val="3.3932813030200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87-47AF-84D2-FB14502335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'MENSUAL DEIXALLERIES'!$A$5:$A$16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DEIXALLERIES'!$AA$5:$AA$16</c:f>
              <c:numCache>
                <c:formatCode>#,##0.00</c:formatCode>
                <c:ptCount val="12"/>
                <c:pt idx="0">
                  <c:v>2450.9731125999997</c:v>
                </c:pt>
                <c:pt idx="1">
                  <c:v>2626.6907574000006</c:v>
                </c:pt>
                <c:pt idx="2">
                  <c:v>2601.8203084000002</c:v>
                </c:pt>
                <c:pt idx="3">
                  <c:v>2736.6641869999999</c:v>
                </c:pt>
                <c:pt idx="4">
                  <c:v>2825.5023299999998</c:v>
                </c:pt>
                <c:pt idx="5">
                  <c:v>2794.2595669999992</c:v>
                </c:pt>
                <c:pt idx="6">
                  <c:v>2923.6839553000004</c:v>
                </c:pt>
                <c:pt idx="7">
                  <c:v>2678.9935409000004</c:v>
                </c:pt>
                <c:pt idx="8">
                  <c:v>2776.1286283999998</c:v>
                </c:pt>
                <c:pt idx="9">
                  <c:v>2752.6693256316044</c:v>
                </c:pt>
                <c:pt idx="10">
                  <c:v>2682.9268912285165</c:v>
                </c:pt>
                <c:pt idx="11">
                  <c:v>2382.7972449863682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7-47AF-84D2-FB1450233546}"/>
            </c:ext>
          </c:extLst>
        </c:ser>
        <c:ser>
          <c:idx val="0"/>
          <c:order val="1"/>
          <c:tx>
            <c:v>2021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0931442100977157E-17"/>
                  <c:y val="-2.3752969121140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87-47AF-84D2-FB1450233546}"/>
                </c:ext>
              </c:extLst>
            </c:dLbl>
            <c:dLbl>
              <c:idx val="1"/>
              <c:layout>
                <c:manualLayout>
                  <c:x val="1.5008254539996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87-47AF-84D2-FB1450233546}"/>
                </c:ext>
              </c:extLst>
            </c:dLbl>
            <c:dLbl>
              <c:idx val="6"/>
              <c:layout>
                <c:manualLayout>
                  <c:x val="0"/>
                  <c:y val="-3.732609433322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87-47AF-84D2-FB1450233546}"/>
                </c:ext>
              </c:extLst>
            </c:dLbl>
            <c:dLbl>
              <c:idx val="8"/>
              <c:layout>
                <c:manualLayout>
                  <c:x val="-1.0755718127045344E-16"/>
                  <c:y val="-2.0359687818120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87-47AF-84D2-FB14502335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'MENSUAL DEIXALLERIES'!$A$5:$A$16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DEIXALLERIES'!$AB$5:$AB$16</c:f>
              <c:numCache>
                <c:formatCode>#,##0.00</c:formatCode>
                <c:ptCount val="12"/>
                <c:pt idx="0">
                  <c:v>2399.88339</c:v>
                </c:pt>
                <c:pt idx="1">
                  <c:v>2644.6815400000005</c:v>
                </c:pt>
                <c:pt idx="2">
                  <c:v>3072.6601299999993</c:v>
                </c:pt>
                <c:pt idx="3">
                  <c:v>3095.9904499999998</c:v>
                </c:pt>
                <c:pt idx="4">
                  <c:v>3131.6727999999998</c:v>
                </c:pt>
                <c:pt idx="5">
                  <c:v>3046.1750300000003</c:v>
                </c:pt>
                <c:pt idx="6">
                  <c:v>3097.6678400000005</c:v>
                </c:pt>
                <c:pt idx="7">
                  <c:v>2823.7832499999995</c:v>
                </c:pt>
                <c:pt idx="8">
                  <c:v>2875.5831899999998</c:v>
                </c:pt>
                <c:pt idx="9">
                  <c:v>2733.2046699999992</c:v>
                </c:pt>
                <c:pt idx="10">
                  <c:v>2422.617279999999</c:v>
                </c:pt>
                <c:pt idx="11">
                  <c:v>2585.0318499999989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87-47AF-84D2-FB1450233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85440"/>
        <c:axId val="101886976"/>
      </c:barChart>
      <c:catAx>
        <c:axId val="10188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886976"/>
        <c:crosses val="autoZero"/>
        <c:auto val="1"/>
        <c:lblAlgn val="ctr"/>
        <c:lblOffset val="100"/>
        <c:noMultiLvlLbl val="0"/>
      </c:catAx>
      <c:valAx>
        <c:axId val="101886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crossAx val="101885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Usuaris/es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25"/>
          <c:order val="0"/>
          <c:tx>
            <c:v>2022</c:v>
          </c:tx>
          <c:spPr>
            <a:solidFill>
              <a:schemeClr val="accent6"/>
            </a:solidFill>
          </c:spPr>
          <c:invertIfNegative val="0"/>
          <c:dLbls>
            <c:dLbl>
              <c:idx val="1"/>
              <c:layout>
                <c:manualLayout>
                  <c:x val="-1.618837380426787E-2"/>
                  <c:y val="-1.784121320249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4E-4095-A545-1A575CCF4350}"/>
                </c:ext>
              </c:extLst>
            </c:dLbl>
            <c:dLbl>
              <c:idx val="5"/>
              <c:layout>
                <c:manualLayout>
                  <c:x val="-1.6188373804267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4E-4095-A545-1A575CCF4350}"/>
                </c:ext>
              </c:extLst>
            </c:dLbl>
            <c:dLbl>
              <c:idx val="6"/>
              <c:layout>
                <c:manualLayout>
                  <c:x val="-7.3583517292126564E-3"/>
                  <c:y val="7.9681274900398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4E-4095-A545-1A575CCF4350}"/>
                </c:ext>
              </c:extLst>
            </c:dLbl>
            <c:dLbl>
              <c:idx val="7"/>
              <c:layout>
                <c:manualLayout>
                  <c:x val="-8.8299641352777916E-3"/>
                  <c:y val="1.1952191235059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06622516556291E-2"/>
                      <c:h val="6.05778460959312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84E-4095-A545-1A575CCF4350}"/>
                </c:ext>
              </c:extLst>
            </c:dLbl>
            <c:dLbl>
              <c:idx val="8"/>
              <c:layout>
                <c:manualLayout>
                  <c:x val="-5.8866813833701251E-3"/>
                  <c:y val="7.96812749003984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4E-4095-A545-1A575CCF43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'MENSUAL DEIXALLERIES'!$A$47:$A$58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DEIXALLERIES'!$AA$47:$AA$58</c:f>
              <c:numCache>
                <c:formatCode>#,##0</c:formatCode>
                <c:ptCount val="12"/>
                <c:pt idx="0">
                  <c:v>25540</c:v>
                </c:pt>
                <c:pt idx="1">
                  <c:v>25014</c:v>
                </c:pt>
                <c:pt idx="2">
                  <c:v>23664</c:v>
                </c:pt>
                <c:pt idx="3">
                  <c:v>26236</c:v>
                </c:pt>
                <c:pt idx="4">
                  <c:v>29176</c:v>
                </c:pt>
                <c:pt idx="5">
                  <c:v>28402</c:v>
                </c:pt>
                <c:pt idx="6">
                  <c:v>29387</c:v>
                </c:pt>
                <c:pt idx="7">
                  <c:v>29099</c:v>
                </c:pt>
                <c:pt idx="8">
                  <c:v>29894</c:v>
                </c:pt>
                <c:pt idx="9">
                  <c:v>28580</c:v>
                </c:pt>
                <c:pt idx="10">
                  <c:v>27592</c:v>
                </c:pt>
                <c:pt idx="11">
                  <c:v>28769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4E-4095-A545-1A575CCF4350}"/>
            </c:ext>
          </c:extLst>
        </c:ser>
        <c:ser>
          <c:idx val="0"/>
          <c:order val="1"/>
          <c:tx>
            <c:v>2021</c:v>
          </c:tx>
          <c:invertIfNegative val="0"/>
          <c:dLbls>
            <c:dLbl>
              <c:idx val="0"/>
              <c:layout>
                <c:manualLayout>
                  <c:x val="1.4716703458425313E-3"/>
                  <c:y val="2.140945584299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4E-4095-A545-1A575CCF4350}"/>
                </c:ext>
              </c:extLst>
            </c:dLbl>
            <c:dLbl>
              <c:idx val="5"/>
              <c:layout>
                <c:manualLayout>
                  <c:x val="-5.3960622656508578E-17"/>
                  <c:y val="7.96812749003984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4E-4095-A545-1A575CCF4350}"/>
                </c:ext>
              </c:extLst>
            </c:dLbl>
            <c:dLbl>
              <c:idx val="6"/>
              <c:layout>
                <c:manualLayout>
                  <c:x val="-1.8018111974413794E-3"/>
                  <c:y val="-4.169338394453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4E-4095-A545-1A575CCF4350}"/>
                </c:ext>
              </c:extLst>
            </c:dLbl>
            <c:dLbl>
              <c:idx val="7"/>
              <c:layout>
                <c:manualLayout>
                  <c:x val="0"/>
                  <c:y val="-1.2441679626749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4E-4095-A545-1A575CCF4350}"/>
                </c:ext>
              </c:extLst>
            </c:dLbl>
            <c:dLbl>
              <c:idx val="8"/>
              <c:layout>
                <c:manualLayout>
                  <c:x val="-1.3213060574809938E-16"/>
                  <c:y val="-2.177293934681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4E-4095-A545-1A575CCF4350}"/>
                </c:ext>
              </c:extLst>
            </c:dLbl>
            <c:dLbl>
              <c:idx val="11"/>
              <c:layout>
                <c:manualLayout>
                  <c:x val="1.0301692420897611E-2"/>
                  <c:y val="1.1952191235059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4E-4095-A545-1A575CCF43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'MENSUAL DEIXALLERIES'!$A$47:$A$58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DEIXALLERIES'!$AB$47:$AB$58</c:f>
              <c:numCache>
                <c:formatCode>#,##0</c:formatCode>
                <c:ptCount val="12"/>
                <c:pt idx="0">
                  <c:v>25375</c:v>
                </c:pt>
                <c:pt idx="1">
                  <c:v>24997</c:v>
                </c:pt>
                <c:pt idx="2">
                  <c:v>28514</c:v>
                </c:pt>
                <c:pt idx="3">
                  <c:v>27698</c:v>
                </c:pt>
                <c:pt idx="4">
                  <c:v>29740</c:v>
                </c:pt>
                <c:pt idx="5">
                  <c:v>28579</c:v>
                </c:pt>
                <c:pt idx="6">
                  <c:v>28502</c:v>
                </c:pt>
                <c:pt idx="7">
                  <c:v>28870</c:v>
                </c:pt>
                <c:pt idx="8">
                  <c:v>27292</c:v>
                </c:pt>
                <c:pt idx="9">
                  <c:v>27841</c:v>
                </c:pt>
                <c:pt idx="10">
                  <c:v>23919</c:v>
                </c:pt>
                <c:pt idx="11">
                  <c:v>26837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4E-4095-A545-1A575CCF4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71296"/>
        <c:axId val="101672832"/>
      </c:barChart>
      <c:catAx>
        <c:axId val="10167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672832"/>
        <c:crosses val="autoZero"/>
        <c:auto val="1"/>
        <c:lblAlgn val="ctr"/>
        <c:lblOffset val="100"/>
        <c:noMultiLvlLbl val="0"/>
      </c:catAx>
      <c:valAx>
        <c:axId val="101672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01671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993775</xdr:colOff>
      <xdr:row>20</xdr:row>
      <xdr:rowOff>35560</xdr:rowOff>
    </xdr:from>
    <xdr:to>
      <xdr:col>20</xdr:col>
      <xdr:colOff>523875</xdr:colOff>
      <xdr:row>39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63</xdr:row>
      <xdr:rowOff>6350</xdr:rowOff>
    </xdr:from>
    <xdr:to>
      <xdr:col>26</xdr:col>
      <xdr:colOff>676275</xdr:colOff>
      <xdr:row>77</xdr:row>
      <xdr:rowOff>171450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H31"/>
  <sheetViews>
    <sheetView showZeros="0" tabSelected="1" zoomScale="90" zoomScaleNormal="90" workbookViewId="0">
      <selection activeCell="D30" sqref="D30"/>
    </sheetView>
  </sheetViews>
  <sheetFormatPr baseColWidth="10" defaultColWidth="4.5703125" defaultRowHeight="12.75" x14ac:dyDescent="0.2"/>
  <cols>
    <col min="1" max="1" width="23.28515625" style="51" bestFit="1" customWidth="1"/>
    <col min="2" max="2" width="8.42578125" style="50" bestFit="1" customWidth="1"/>
    <col min="3" max="3" width="7.85546875" style="50" bestFit="1" customWidth="1"/>
    <col min="4" max="4" width="8" style="50" bestFit="1" customWidth="1"/>
    <col min="5" max="5" width="7.85546875" style="50" bestFit="1" customWidth="1"/>
    <col min="6" max="6" width="8.85546875" style="50" bestFit="1" customWidth="1"/>
    <col min="7" max="7" width="8" style="50" bestFit="1" customWidth="1"/>
    <col min="8" max="8" width="6.7109375" style="50" customWidth="1"/>
    <col min="9" max="9" width="5.42578125" style="50" bestFit="1" customWidth="1"/>
    <col min="10" max="10" width="6" style="50" bestFit="1" customWidth="1"/>
    <col min="11" max="11" width="5.42578125" style="50" bestFit="1" customWidth="1"/>
    <col min="12" max="12" width="6.140625" style="50" bestFit="1" customWidth="1"/>
    <col min="13" max="13" width="6.42578125" style="50" bestFit="1" customWidth="1"/>
    <col min="14" max="14" width="5.42578125" style="50" bestFit="1" customWidth="1"/>
    <col min="15" max="15" width="4.42578125" style="50" bestFit="1" customWidth="1"/>
    <col min="16" max="16" width="6.42578125" style="50" bestFit="1" customWidth="1"/>
    <col min="17" max="17" width="4.42578125" style="50" bestFit="1" customWidth="1"/>
    <col min="18" max="18" width="5.42578125" style="50" bestFit="1" customWidth="1"/>
    <col min="19" max="21" width="5.42578125" style="50" customWidth="1"/>
    <col min="22" max="24" width="6.42578125" style="50" bestFit="1" customWidth="1"/>
    <col min="25" max="25" width="8" style="50" bestFit="1" customWidth="1"/>
    <col min="26" max="26" width="8.5703125" style="50" bestFit="1" customWidth="1"/>
    <col min="27" max="28" width="6.42578125" style="50" customWidth="1"/>
    <col min="29" max="29" width="6.42578125" style="50" bestFit="1" customWidth="1"/>
    <col min="30" max="30" width="6.42578125" style="50" customWidth="1"/>
    <col min="31" max="31" width="8.85546875" style="50" bestFit="1" customWidth="1"/>
    <col min="32" max="32" width="10.42578125" style="36" bestFit="1" customWidth="1"/>
    <col min="33" max="33" width="11.42578125" style="49" bestFit="1" customWidth="1"/>
    <col min="34" max="34" width="4.5703125" style="49" customWidth="1"/>
    <col min="35" max="16384" width="4.5703125" style="48"/>
  </cols>
  <sheetData>
    <row r="1" spans="1:34" ht="21.75" thickBot="1" x14ac:dyDescent="0.3">
      <c r="A1" s="98" t="s">
        <v>84</v>
      </c>
      <c r="B1" s="97"/>
    </row>
    <row r="2" spans="1:34" ht="15" customHeight="1" thickBot="1" x14ac:dyDescent="0.25">
      <c r="B2" s="94"/>
      <c r="C2" s="94"/>
      <c r="D2" s="94"/>
      <c r="E2" s="94"/>
      <c r="F2" s="94"/>
      <c r="G2" s="94"/>
      <c r="H2" s="99" t="s">
        <v>83</v>
      </c>
      <c r="I2" s="100"/>
      <c r="J2" s="96"/>
      <c r="K2" s="94"/>
      <c r="L2" s="94"/>
      <c r="M2" s="99" t="s">
        <v>82</v>
      </c>
      <c r="N2" s="100"/>
      <c r="O2" s="94"/>
      <c r="P2" s="94"/>
      <c r="Q2" s="94"/>
      <c r="R2" s="94"/>
      <c r="S2" s="94"/>
      <c r="T2" s="94"/>
      <c r="U2" s="94"/>
      <c r="V2" s="95"/>
      <c r="W2" s="95"/>
      <c r="X2" s="95"/>
      <c r="Y2" s="94"/>
      <c r="Z2" s="94"/>
      <c r="AA2" s="94"/>
      <c r="AB2" s="94"/>
      <c r="AC2" s="94"/>
      <c r="AD2" s="94"/>
      <c r="AE2" s="94"/>
    </row>
    <row r="3" spans="1:34" s="86" customFormat="1" ht="146.25" thickBot="1" x14ac:dyDescent="0.25">
      <c r="A3" s="51"/>
      <c r="B3" s="89" t="s">
        <v>81</v>
      </c>
      <c r="C3" s="92" t="s">
        <v>80</v>
      </c>
      <c r="D3" s="89" t="s">
        <v>79</v>
      </c>
      <c r="E3" s="92" t="s">
        <v>78</v>
      </c>
      <c r="F3" s="89" t="s">
        <v>77</v>
      </c>
      <c r="G3" s="93" t="s">
        <v>76</v>
      </c>
      <c r="H3" s="89" t="s">
        <v>75</v>
      </c>
      <c r="I3" s="89" t="s">
        <v>74</v>
      </c>
      <c r="J3" s="90" t="s">
        <v>73</v>
      </c>
      <c r="K3" s="90" t="s">
        <v>72</v>
      </c>
      <c r="L3" s="92" t="s">
        <v>71</v>
      </c>
      <c r="M3" s="89" t="s">
        <v>70</v>
      </c>
      <c r="N3" s="89" t="s">
        <v>69</v>
      </c>
      <c r="O3" s="91" t="s">
        <v>68</v>
      </c>
      <c r="P3" s="91" t="s">
        <v>67</v>
      </c>
      <c r="Q3" s="91" t="s">
        <v>66</v>
      </c>
      <c r="R3" s="91" t="s">
        <v>65</v>
      </c>
      <c r="S3" s="91" t="s">
        <v>64</v>
      </c>
      <c r="T3" s="91" t="s">
        <v>63</v>
      </c>
      <c r="U3" s="91" t="s">
        <v>62</v>
      </c>
      <c r="V3" s="90" t="s">
        <v>61</v>
      </c>
      <c r="W3" s="90" t="s">
        <v>60</v>
      </c>
      <c r="X3" s="90" t="s">
        <v>59</v>
      </c>
      <c r="Y3" s="89" t="s">
        <v>58</v>
      </c>
      <c r="Z3" s="90" t="s">
        <v>57</v>
      </c>
      <c r="AA3" s="89" t="s">
        <v>56</v>
      </c>
      <c r="AB3" s="89" t="s">
        <v>55</v>
      </c>
      <c r="AC3" s="89" t="s">
        <v>54</v>
      </c>
      <c r="AD3" s="89" t="s">
        <v>53</v>
      </c>
      <c r="AE3" s="89" t="s">
        <v>52</v>
      </c>
      <c r="AF3" s="55" t="s">
        <v>12</v>
      </c>
      <c r="AG3" s="88" t="s">
        <v>45</v>
      </c>
      <c r="AH3" s="87"/>
    </row>
    <row r="4" spans="1:34" ht="16.899999999999999" customHeight="1" x14ac:dyDescent="0.2">
      <c r="A4" s="85" t="s">
        <v>44</v>
      </c>
      <c r="B4" s="83">
        <v>3.8299999999999996</v>
      </c>
      <c r="C4" s="81">
        <v>142.13999999999999</v>
      </c>
      <c r="D4" s="81">
        <v>39.39</v>
      </c>
      <c r="E4" s="81">
        <v>92.059999999999988</v>
      </c>
      <c r="F4" s="81">
        <v>387.34999999999997</v>
      </c>
      <c r="G4" s="84">
        <v>204.322</v>
      </c>
      <c r="H4" s="83">
        <v>8.5540000000000003</v>
      </c>
      <c r="I4" s="80">
        <v>3.7427997007156804</v>
      </c>
      <c r="J4" s="82">
        <v>1.9141014527564426</v>
      </c>
      <c r="K4" s="81">
        <v>0.53200000000000003</v>
      </c>
      <c r="L4" s="84">
        <v>1.1989999999999998</v>
      </c>
      <c r="M4" s="83">
        <v>2.37</v>
      </c>
      <c r="N4" s="80">
        <v>0.81</v>
      </c>
      <c r="O4" s="82">
        <v>0.1</v>
      </c>
      <c r="P4" s="81">
        <v>6.3055218222422198</v>
      </c>
      <c r="Q4" s="81">
        <v>0.38609280000000001</v>
      </c>
      <c r="R4" s="81">
        <v>1.3420082</v>
      </c>
      <c r="S4" s="81">
        <v>0.22546330000000001</v>
      </c>
      <c r="T4" s="81">
        <v>0.22012199999999998</v>
      </c>
      <c r="U4" s="81">
        <v>0.23283600000000004</v>
      </c>
      <c r="V4" s="82">
        <v>2.6739999999999995</v>
      </c>
      <c r="W4" s="81">
        <v>1.9059999999999997</v>
      </c>
      <c r="X4" s="81">
        <v>9.9999999999999992E-2</v>
      </c>
      <c r="Y4" s="81">
        <v>3.91</v>
      </c>
      <c r="Z4" s="80">
        <v>1.6940000000000002</v>
      </c>
      <c r="AA4" s="82">
        <v>1.85</v>
      </c>
      <c r="AB4" s="81">
        <v>1.018</v>
      </c>
      <c r="AC4" s="81">
        <v>16.788899999999998</v>
      </c>
      <c r="AD4" s="81">
        <v>0.12499999999999999</v>
      </c>
      <c r="AE4" s="80">
        <v>3.5289999999999999</v>
      </c>
      <c r="AF4" s="79">
        <f t="shared" ref="AF4:AF29" si="0">SUM(B4:AE4)</f>
        <v>930.62084527571415</v>
      </c>
      <c r="AG4" s="78">
        <f>'MENSUAL DEIXALLERIES'!B59</f>
        <v>11276</v>
      </c>
    </row>
    <row r="5" spans="1:34" ht="16.899999999999999" customHeight="1" x14ac:dyDescent="0.2">
      <c r="A5" s="77" t="s">
        <v>43</v>
      </c>
      <c r="B5" s="74">
        <v>7.92</v>
      </c>
      <c r="C5" s="72">
        <v>158.26000000000002</v>
      </c>
      <c r="D5" s="72">
        <v>38.58</v>
      </c>
      <c r="E5" s="72">
        <v>225.39999999999998</v>
      </c>
      <c r="F5" s="72">
        <v>459.66999999999996</v>
      </c>
      <c r="G5" s="75">
        <v>283.95999999999998</v>
      </c>
      <c r="H5" s="74">
        <v>11.144</v>
      </c>
      <c r="I5" s="71">
        <v>6.3537215568494618</v>
      </c>
      <c r="J5" s="73">
        <v>4.1276080330924394</v>
      </c>
      <c r="K5" s="72">
        <v>0.433</v>
      </c>
      <c r="L5" s="75">
        <v>0.53200000000000003</v>
      </c>
      <c r="M5" s="74">
        <v>2.83</v>
      </c>
      <c r="N5" s="71">
        <v>2.5</v>
      </c>
      <c r="O5" s="73">
        <v>9.5000000000000001E-2</v>
      </c>
      <c r="P5" s="72">
        <v>9.4388339235958387</v>
      </c>
      <c r="Q5" s="72">
        <v>0.28393994</v>
      </c>
      <c r="R5" s="72">
        <v>1.2813509000000001</v>
      </c>
      <c r="S5" s="72">
        <v>9.7973199999999996E-2</v>
      </c>
      <c r="T5" s="72">
        <v>8.0508400000000008E-2</v>
      </c>
      <c r="U5" s="72">
        <v>0.31355999999999995</v>
      </c>
      <c r="V5" s="73">
        <v>2.8570000000000002</v>
      </c>
      <c r="W5" s="72">
        <v>1.4450000000000001</v>
      </c>
      <c r="X5" s="72">
        <v>1.8580000000000001</v>
      </c>
      <c r="Y5" s="72">
        <v>8.0020000000000007</v>
      </c>
      <c r="Z5" s="71">
        <v>1.212</v>
      </c>
      <c r="AA5" s="73">
        <v>1.41</v>
      </c>
      <c r="AB5" s="72">
        <v>0.59799999999999998</v>
      </c>
      <c r="AC5" s="72">
        <v>23.045899999999996</v>
      </c>
      <c r="AD5" s="72">
        <v>0.08</v>
      </c>
      <c r="AE5" s="71">
        <v>3.8620000000000001</v>
      </c>
      <c r="AF5" s="70">
        <f t="shared" si="0"/>
        <v>1257.6713959535377</v>
      </c>
      <c r="AG5" s="69">
        <f>'MENSUAL DEIXALLERIES'!C59</f>
        <v>16434</v>
      </c>
    </row>
    <row r="6" spans="1:34" ht="16.899999999999999" customHeight="1" x14ac:dyDescent="0.2">
      <c r="A6" s="76" t="s">
        <v>20</v>
      </c>
      <c r="B6" s="74">
        <v>16.119999999999997</v>
      </c>
      <c r="C6" s="72">
        <v>459.08000000000004</v>
      </c>
      <c r="D6" s="72">
        <v>107.55</v>
      </c>
      <c r="E6" s="72">
        <v>145.24</v>
      </c>
      <c r="F6" s="72">
        <v>717.42</v>
      </c>
      <c r="G6" s="75">
        <v>467.8</v>
      </c>
      <c r="H6" s="74">
        <v>19.954000000000004</v>
      </c>
      <c r="I6" s="71">
        <v>7.1134814247629334</v>
      </c>
      <c r="J6" s="73">
        <v>1.1849414315917306</v>
      </c>
      <c r="K6" s="72">
        <v>0.54700000000000004</v>
      </c>
      <c r="L6" s="75">
        <v>0.502</v>
      </c>
      <c r="M6" s="74">
        <v>3.6480000000000001</v>
      </c>
      <c r="N6" s="71">
        <v>2.3199999999999998</v>
      </c>
      <c r="O6" s="73">
        <v>0.25</v>
      </c>
      <c r="P6" s="72">
        <v>25.28553470769976</v>
      </c>
      <c r="Q6" s="72">
        <v>0.20264425999999999</v>
      </c>
      <c r="R6" s="72">
        <v>1.6756166999999997</v>
      </c>
      <c r="S6" s="72">
        <v>0.13878460000000001</v>
      </c>
      <c r="T6" s="72">
        <v>0.34710079999999999</v>
      </c>
      <c r="U6" s="72">
        <v>0.30098600000000003</v>
      </c>
      <c r="V6" s="73">
        <v>5.8279999999999994</v>
      </c>
      <c r="W6" s="72">
        <v>4.1339999999999995</v>
      </c>
      <c r="X6" s="72">
        <v>1.242</v>
      </c>
      <c r="Y6" s="72">
        <v>16.220000000000002</v>
      </c>
      <c r="Z6" s="71">
        <v>2.7880000000000003</v>
      </c>
      <c r="AA6" s="73">
        <v>1.73</v>
      </c>
      <c r="AB6" s="72">
        <v>1.238</v>
      </c>
      <c r="AC6" s="72">
        <v>17.8932</v>
      </c>
      <c r="AD6" s="72">
        <v>8.4999999999999992E-2</v>
      </c>
      <c r="AE6" s="71">
        <v>5.3810000000000002</v>
      </c>
      <c r="AF6" s="70">
        <f t="shared" si="0"/>
        <v>2033.2192899240542</v>
      </c>
      <c r="AG6" s="69">
        <f>'MENSUAL DEIXALLERIES'!D59</f>
        <v>14116</v>
      </c>
    </row>
    <row r="7" spans="1:34" ht="16.899999999999999" customHeight="1" x14ac:dyDescent="0.2">
      <c r="A7" s="77" t="s">
        <v>42</v>
      </c>
      <c r="B7" s="74">
        <v>0.51</v>
      </c>
      <c r="C7" s="72">
        <v>121.16000000000001</v>
      </c>
      <c r="D7" s="72">
        <v>22.04</v>
      </c>
      <c r="E7" s="72">
        <v>33.14</v>
      </c>
      <c r="F7" s="72">
        <v>211.68999999999994</v>
      </c>
      <c r="G7" s="75">
        <v>414.51</v>
      </c>
      <c r="H7" s="74">
        <v>10.447000000000001</v>
      </c>
      <c r="I7" s="71">
        <v>2.8093607308377901</v>
      </c>
      <c r="J7" s="73">
        <v>1.8228251205960555</v>
      </c>
      <c r="K7" s="72">
        <v>0.39400000000000002</v>
      </c>
      <c r="L7" s="75">
        <v>1.6640000000000001</v>
      </c>
      <c r="M7" s="74">
        <v>3.6100000000000008</v>
      </c>
      <c r="N7" s="71">
        <v>2.0249999999999999</v>
      </c>
      <c r="O7" s="73">
        <v>0.10100000000000001</v>
      </c>
      <c r="P7" s="72">
        <v>5.3802157100552277</v>
      </c>
      <c r="Q7" s="72">
        <v>0.27522835999999995</v>
      </c>
      <c r="R7" s="72">
        <v>2.2683457999999996</v>
      </c>
      <c r="S7" s="72">
        <v>0</v>
      </c>
      <c r="T7" s="72">
        <v>0</v>
      </c>
      <c r="U7" s="72">
        <v>0</v>
      </c>
      <c r="V7" s="73">
        <v>1.0249999999999999</v>
      </c>
      <c r="W7" s="72">
        <v>0.85699999999999998</v>
      </c>
      <c r="X7" s="72">
        <v>0.23100000000000001</v>
      </c>
      <c r="Y7" s="72">
        <v>5.2700000000000005</v>
      </c>
      <c r="Z7" s="71">
        <v>0.34500000000000003</v>
      </c>
      <c r="AA7" s="73">
        <v>1.72</v>
      </c>
      <c r="AB7" s="72">
        <v>0</v>
      </c>
      <c r="AC7" s="72">
        <v>11.802999999999999</v>
      </c>
      <c r="AD7" s="72">
        <v>0.20700000000000002</v>
      </c>
      <c r="AE7" s="71">
        <v>3.2549999999999999</v>
      </c>
      <c r="AF7" s="70">
        <f t="shared" si="0"/>
        <v>858.55997572148897</v>
      </c>
      <c r="AG7" s="69">
        <f>'MENSUAL DEIXALLERIES'!E59</f>
        <v>13457</v>
      </c>
    </row>
    <row r="8" spans="1:34" ht="16.899999999999999" customHeight="1" x14ac:dyDescent="0.2">
      <c r="A8" s="77" t="s">
        <v>41</v>
      </c>
      <c r="B8" s="74">
        <v>4.0599999999999996</v>
      </c>
      <c r="C8" s="72">
        <v>247.76000000000002</v>
      </c>
      <c r="D8" s="72">
        <v>60.61</v>
      </c>
      <c r="E8" s="72">
        <v>101.38000000000001</v>
      </c>
      <c r="F8" s="72">
        <v>347.1</v>
      </c>
      <c r="G8" s="75">
        <v>367.78999999999996</v>
      </c>
      <c r="H8" s="74">
        <v>12.462</v>
      </c>
      <c r="I8" s="71">
        <v>5.3960968337293425</v>
      </c>
      <c r="J8" s="73">
        <v>2.1077275031892424</v>
      </c>
      <c r="K8" s="72">
        <v>0.71200000000000008</v>
      </c>
      <c r="L8" s="75">
        <v>1.4319999999999999</v>
      </c>
      <c r="M8" s="74">
        <v>3.6920000000000002</v>
      </c>
      <c r="N8" s="71">
        <v>1.08</v>
      </c>
      <c r="O8" s="73">
        <v>0.36</v>
      </c>
      <c r="P8" s="72">
        <v>19.13892317088904</v>
      </c>
      <c r="Q8" s="72">
        <v>0.45865600000000001</v>
      </c>
      <c r="R8" s="72">
        <v>2.4048604999999998</v>
      </c>
      <c r="S8" s="72">
        <v>0.32093680000000002</v>
      </c>
      <c r="T8" s="72">
        <v>1.0947487</v>
      </c>
      <c r="U8" s="72">
        <v>0.97389999999999999</v>
      </c>
      <c r="V8" s="73">
        <v>7.0389999999999997</v>
      </c>
      <c r="W8" s="72">
        <v>3.1929999999999996</v>
      </c>
      <c r="X8" s="72">
        <v>2.6419999999999999</v>
      </c>
      <c r="Y8" s="72">
        <v>8.77</v>
      </c>
      <c r="Z8" s="71">
        <v>4.2709999999999999</v>
      </c>
      <c r="AA8" s="73">
        <v>1.78</v>
      </c>
      <c r="AB8" s="72">
        <v>2.4249999999999998</v>
      </c>
      <c r="AC8" s="72">
        <v>23.784599999999998</v>
      </c>
      <c r="AD8" s="72">
        <v>0.15699999999999997</v>
      </c>
      <c r="AE8" s="71">
        <v>0.29199999999999998</v>
      </c>
      <c r="AF8" s="70">
        <f t="shared" si="0"/>
        <v>1234.6874495078073</v>
      </c>
      <c r="AG8" s="69">
        <f>'MENSUAL DEIXALLERIES'!F59</f>
        <v>20657</v>
      </c>
    </row>
    <row r="9" spans="1:34" ht="16.899999999999999" customHeight="1" x14ac:dyDescent="0.2">
      <c r="A9" s="77" t="s">
        <v>40</v>
      </c>
      <c r="B9" s="74">
        <v>5.83</v>
      </c>
      <c r="C9" s="72">
        <v>0</v>
      </c>
      <c r="D9" s="72">
        <v>17.490000000000002</v>
      </c>
      <c r="E9" s="72">
        <v>49.24</v>
      </c>
      <c r="F9" s="72">
        <v>165.26000000000002</v>
      </c>
      <c r="G9" s="75">
        <v>349.26000000000005</v>
      </c>
      <c r="H9" s="74">
        <v>7.9660000000000002</v>
      </c>
      <c r="I9" s="71">
        <v>10.791486127850645</v>
      </c>
      <c r="J9" s="73">
        <v>1.1550851642383901</v>
      </c>
      <c r="K9" s="72">
        <v>0.318</v>
      </c>
      <c r="L9" s="75">
        <v>0.44600000000000006</v>
      </c>
      <c r="M9" s="74">
        <v>1.887</v>
      </c>
      <c r="N9" s="71">
        <v>2.06</v>
      </c>
      <c r="O9" s="73">
        <v>0.08</v>
      </c>
      <c r="P9" s="72">
        <v>8.5584920897386549</v>
      </c>
      <c r="Q9" s="72">
        <v>0.21294547999999996</v>
      </c>
      <c r="R9" s="72">
        <v>0.92686560000000007</v>
      </c>
      <c r="S9" s="72">
        <v>1.7618399999999999E-2</v>
      </c>
      <c r="T9" s="72">
        <v>4.7318400000000004E-2</v>
      </c>
      <c r="U9" s="72">
        <v>5.6593999999999992E-2</v>
      </c>
      <c r="V9" s="73">
        <v>1.641</v>
      </c>
      <c r="W9" s="72">
        <v>1.726</v>
      </c>
      <c r="X9" s="72">
        <v>0.17200000000000001</v>
      </c>
      <c r="Y9" s="72">
        <v>5.6899999999999995</v>
      </c>
      <c r="Z9" s="71">
        <v>0.83799999999999997</v>
      </c>
      <c r="AA9" s="73">
        <v>1.68</v>
      </c>
      <c r="AB9" s="72">
        <v>0</v>
      </c>
      <c r="AC9" s="72">
        <v>13.610199999999997</v>
      </c>
      <c r="AD9" s="72">
        <v>3.5000000000000003E-2</v>
      </c>
      <c r="AE9" s="71">
        <v>1.4640000000000002</v>
      </c>
      <c r="AF9" s="70">
        <f t="shared" si="0"/>
        <v>648.45960526182762</v>
      </c>
      <c r="AG9" s="69">
        <f>'MENSUAL DEIXALLERIES'!G59</f>
        <v>4120</v>
      </c>
    </row>
    <row r="10" spans="1:34" ht="16.899999999999999" customHeight="1" x14ac:dyDescent="0.2">
      <c r="A10" s="77" t="s">
        <v>39</v>
      </c>
      <c r="B10" s="74">
        <v>0</v>
      </c>
      <c r="C10" s="72">
        <v>349.9</v>
      </c>
      <c r="D10" s="72">
        <v>34.85</v>
      </c>
      <c r="E10" s="72">
        <v>76.78</v>
      </c>
      <c r="F10" s="72">
        <v>453.59</v>
      </c>
      <c r="G10" s="75">
        <v>473.74</v>
      </c>
      <c r="H10" s="74">
        <v>4.7519999999999998</v>
      </c>
      <c r="I10" s="71">
        <v>2.5527482283719127</v>
      </c>
      <c r="J10" s="73">
        <v>1.7895358237234285</v>
      </c>
      <c r="K10" s="72">
        <v>0.17599999999999999</v>
      </c>
      <c r="L10" s="75">
        <v>0.67500000000000004</v>
      </c>
      <c r="M10" s="74">
        <v>1.847</v>
      </c>
      <c r="N10" s="71">
        <v>0</v>
      </c>
      <c r="O10" s="73">
        <v>0.08</v>
      </c>
      <c r="P10" s="72">
        <v>14.43576475895925</v>
      </c>
      <c r="Q10" s="72">
        <v>0.12979546</v>
      </c>
      <c r="R10" s="72">
        <v>0.54901270000000002</v>
      </c>
      <c r="S10" s="72">
        <v>0</v>
      </c>
      <c r="T10" s="72">
        <v>0.1200114</v>
      </c>
      <c r="U10" s="72">
        <v>3.3222000000000002E-2</v>
      </c>
      <c r="V10" s="73">
        <v>1.4820000000000002</v>
      </c>
      <c r="W10" s="72">
        <v>0.24099999999999999</v>
      </c>
      <c r="X10" s="72">
        <v>0.13</v>
      </c>
      <c r="Y10" s="72">
        <v>8.8099999999999987</v>
      </c>
      <c r="Z10" s="71">
        <v>0.24899999999999997</v>
      </c>
      <c r="AA10" s="73">
        <v>5.26</v>
      </c>
      <c r="AB10" s="72">
        <v>0</v>
      </c>
      <c r="AC10" s="72">
        <v>5.0895000000000001</v>
      </c>
      <c r="AD10" s="72">
        <v>3.2000000000000001E-2</v>
      </c>
      <c r="AE10" s="71">
        <v>1.1809999999999998</v>
      </c>
      <c r="AF10" s="70">
        <f t="shared" si="0"/>
        <v>1438.4745903710543</v>
      </c>
      <c r="AG10" s="69">
        <f>'MENSUAL DEIXALLERIES'!H59</f>
        <v>5527</v>
      </c>
    </row>
    <row r="11" spans="1:34" ht="16.899999999999999" customHeight="1" x14ac:dyDescent="0.2">
      <c r="A11" s="77" t="s">
        <v>18</v>
      </c>
      <c r="B11" s="74">
        <v>8.4</v>
      </c>
      <c r="C11" s="72">
        <v>182.46</v>
      </c>
      <c r="D11" s="72">
        <v>57.269999999999996</v>
      </c>
      <c r="E11" s="72">
        <v>108.33999999999999</v>
      </c>
      <c r="F11" s="72">
        <v>194.51999999999998</v>
      </c>
      <c r="G11" s="75">
        <v>269.97999999999996</v>
      </c>
      <c r="H11" s="74">
        <v>12.58</v>
      </c>
      <c r="I11" s="71">
        <v>5.3793406964881383</v>
      </c>
      <c r="J11" s="73">
        <v>2.2524175244622628</v>
      </c>
      <c r="K11" s="72">
        <v>0.73599999999999999</v>
      </c>
      <c r="L11" s="75">
        <v>1.3919999999999999</v>
      </c>
      <c r="M11" s="74">
        <v>5.9700000000000006</v>
      </c>
      <c r="N11" s="71">
        <v>1.1400000000000001</v>
      </c>
      <c r="O11" s="73">
        <v>0.40500000000000003</v>
      </c>
      <c r="P11" s="72">
        <v>11.042648959320736</v>
      </c>
      <c r="Q11" s="72">
        <v>0.40628954</v>
      </c>
      <c r="R11" s="72">
        <v>3.6293130000000002</v>
      </c>
      <c r="S11" s="72">
        <v>2.7762999999999999E-2</v>
      </c>
      <c r="T11" s="72">
        <v>9.5916500000000002E-2</v>
      </c>
      <c r="U11" s="72">
        <v>0.40898800000000002</v>
      </c>
      <c r="V11" s="73">
        <v>7.0139999999999993</v>
      </c>
      <c r="W11" s="72">
        <v>4.8330000000000002</v>
      </c>
      <c r="X11" s="72">
        <v>1.5110000000000001</v>
      </c>
      <c r="Y11" s="72">
        <v>5.99</v>
      </c>
      <c r="Z11" s="71">
        <v>2.9430000000000005</v>
      </c>
      <c r="AA11" s="73">
        <v>2.15</v>
      </c>
      <c r="AB11" s="72">
        <v>0</v>
      </c>
      <c r="AC11" s="72">
        <v>20.978500000000004</v>
      </c>
      <c r="AD11" s="72">
        <v>0.159</v>
      </c>
      <c r="AE11" s="71">
        <v>4.718</v>
      </c>
      <c r="AF11" s="70">
        <f t="shared" si="0"/>
        <v>916.73217722027141</v>
      </c>
      <c r="AG11" s="69">
        <f>'MENSUAL DEIXALLERIES'!I59</f>
        <v>22901</v>
      </c>
    </row>
    <row r="12" spans="1:34" ht="16.899999999999999" customHeight="1" x14ac:dyDescent="0.2">
      <c r="A12" s="77" t="s">
        <v>38</v>
      </c>
      <c r="B12" s="74">
        <v>10.809999999999999</v>
      </c>
      <c r="C12" s="72">
        <v>624.66999999999985</v>
      </c>
      <c r="D12" s="72">
        <v>74.56</v>
      </c>
      <c r="E12" s="72">
        <v>76.14</v>
      </c>
      <c r="F12" s="72">
        <v>865.24</v>
      </c>
      <c r="G12" s="75">
        <v>952.76</v>
      </c>
      <c r="H12" s="74">
        <v>29.753</v>
      </c>
      <c r="I12" s="71">
        <v>4.1570267618373107</v>
      </c>
      <c r="J12" s="73">
        <v>3.1309031503790852</v>
      </c>
      <c r="K12" s="72">
        <v>0.94100000000000006</v>
      </c>
      <c r="L12" s="75">
        <v>1.0840000000000001</v>
      </c>
      <c r="M12" s="74">
        <v>8.777000000000001</v>
      </c>
      <c r="N12" s="71">
        <v>2.4700000000000002</v>
      </c>
      <c r="O12" s="73">
        <v>0</v>
      </c>
      <c r="P12" s="72">
        <v>49.267260404661741</v>
      </c>
      <c r="Q12" s="72">
        <v>0.56172603999999993</v>
      </c>
      <c r="R12" s="72">
        <v>2.5307872999999996</v>
      </c>
      <c r="S12" s="72">
        <v>3.5159599999999999E-2</v>
      </c>
      <c r="T12" s="72">
        <v>8.2452399999999995E-2</v>
      </c>
      <c r="U12" s="72">
        <v>0.20519600000000002</v>
      </c>
      <c r="V12" s="73">
        <v>9.58</v>
      </c>
      <c r="W12" s="72">
        <v>9.9629999999999992</v>
      </c>
      <c r="X12" s="72">
        <v>15.613000000000001</v>
      </c>
      <c r="Y12" s="72">
        <v>17.830000000000002</v>
      </c>
      <c r="Z12" s="71">
        <v>6.1689999999999996</v>
      </c>
      <c r="AA12" s="73">
        <v>3.17</v>
      </c>
      <c r="AB12" s="72">
        <v>0</v>
      </c>
      <c r="AC12" s="72">
        <v>32.4726</v>
      </c>
      <c r="AD12" s="72">
        <v>0.22799999999999998</v>
      </c>
      <c r="AE12" s="71">
        <v>3.0529999999999999</v>
      </c>
      <c r="AF12" s="70">
        <f t="shared" si="0"/>
        <v>2805.2541116568768</v>
      </c>
      <c r="AG12" s="69">
        <f>'MENSUAL DEIXALLERIES'!J59</f>
        <v>28183</v>
      </c>
    </row>
    <row r="13" spans="1:34" ht="16.899999999999999" customHeight="1" x14ac:dyDescent="0.2">
      <c r="A13" s="77" t="s">
        <v>37</v>
      </c>
      <c r="B13" s="74">
        <v>0.62</v>
      </c>
      <c r="C13" s="72">
        <v>898.35</v>
      </c>
      <c r="D13" s="72">
        <v>36.26</v>
      </c>
      <c r="E13" s="72">
        <v>27.6</v>
      </c>
      <c r="F13" s="72">
        <v>346.09999999999997</v>
      </c>
      <c r="G13" s="75">
        <v>527.75</v>
      </c>
      <c r="H13" s="74">
        <v>22.030999999999999</v>
      </c>
      <c r="I13" s="71">
        <v>2.6118518815331013</v>
      </c>
      <c r="J13" s="73">
        <v>2.2278715404684761</v>
      </c>
      <c r="K13" s="72">
        <v>0.55099999999999993</v>
      </c>
      <c r="L13" s="75">
        <v>2.036</v>
      </c>
      <c r="M13" s="74">
        <v>3.157</v>
      </c>
      <c r="N13" s="71">
        <v>1.61</v>
      </c>
      <c r="O13" s="73">
        <v>0.36799999999999999</v>
      </c>
      <c r="P13" s="72">
        <v>18.654565692167395</v>
      </c>
      <c r="Q13" s="72">
        <v>0.30220766000000004</v>
      </c>
      <c r="R13" s="72">
        <v>1.0839556000000001</v>
      </c>
      <c r="S13" s="72">
        <v>1.17216E-2</v>
      </c>
      <c r="T13" s="72">
        <v>0</v>
      </c>
      <c r="U13" s="72">
        <v>0.14219199999999999</v>
      </c>
      <c r="V13" s="73">
        <v>5.347999999999999</v>
      </c>
      <c r="W13" s="72">
        <v>3.4020000000000001</v>
      </c>
      <c r="X13" s="72">
        <v>1.2120000000000002</v>
      </c>
      <c r="Y13" s="72">
        <v>23.498000000000001</v>
      </c>
      <c r="Z13" s="71">
        <v>3.2090000000000001</v>
      </c>
      <c r="AA13" s="73">
        <v>2.23</v>
      </c>
      <c r="AB13" s="72">
        <v>0</v>
      </c>
      <c r="AC13" s="72">
        <v>12.531699999999999</v>
      </c>
      <c r="AD13" s="72">
        <v>0.11499999999999999</v>
      </c>
      <c r="AE13" s="71">
        <v>2.9650000000000003</v>
      </c>
      <c r="AF13" s="70">
        <f t="shared" si="0"/>
        <v>1945.9780659741689</v>
      </c>
      <c r="AG13" s="69">
        <f>'MENSUAL DEIXALLERIES'!K59</f>
        <v>11193</v>
      </c>
    </row>
    <row r="14" spans="1:34" ht="16.899999999999999" customHeight="1" x14ac:dyDescent="0.2">
      <c r="A14" s="77" t="s">
        <v>36</v>
      </c>
      <c r="B14" s="74">
        <v>0</v>
      </c>
      <c r="C14" s="72">
        <v>219.45999999999998</v>
      </c>
      <c r="D14" s="72">
        <v>5.16</v>
      </c>
      <c r="E14" s="72">
        <v>12.63</v>
      </c>
      <c r="F14" s="72">
        <v>54.4</v>
      </c>
      <c r="G14" s="75">
        <v>123.23000000000002</v>
      </c>
      <c r="H14" s="74">
        <v>7.9750000000000005</v>
      </c>
      <c r="I14" s="71">
        <v>0.20579</v>
      </c>
      <c r="J14" s="73">
        <v>0.35911574468085106</v>
      </c>
      <c r="K14" s="72">
        <v>0.32100000000000001</v>
      </c>
      <c r="L14" s="75">
        <v>0.91999999999999993</v>
      </c>
      <c r="M14" s="74">
        <v>0.58299999999999996</v>
      </c>
      <c r="N14" s="71">
        <v>0.51</v>
      </c>
      <c r="O14" s="73">
        <v>0.21000000000000002</v>
      </c>
      <c r="P14" s="72">
        <v>14.822364275220991</v>
      </c>
      <c r="Q14" s="72">
        <v>0.18764848000000001</v>
      </c>
      <c r="R14" s="72">
        <v>0.96099230000000002</v>
      </c>
      <c r="S14" s="72">
        <v>0.24485080000000004</v>
      </c>
      <c r="T14" s="72">
        <v>0.12177470000000003</v>
      </c>
      <c r="U14" s="72">
        <v>0.29121600000000003</v>
      </c>
      <c r="V14" s="73">
        <v>0.22500000000000001</v>
      </c>
      <c r="W14" s="72">
        <v>0.85899999999999999</v>
      </c>
      <c r="X14" s="72">
        <v>0.40699999999999997</v>
      </c>
      <c r="Y14" s="72">
        <v>5.6479999999999997</v>
      </c>
      <c r="Z14" s="71">
        <v>0.309</v>
      </c>
      <c r="AA14" s="73">
        <v>0</v>
      </c>
      <c r="AB14" s="72">
        <v>0</v>
      </c>
      <c r="AC14" s="72">
        <v>1.2181999999999997</v>
      </c>
      <c r="AD14" s="72">
        <v>8.0000000000000002E-3</v>
      </c>
      <c r="AE14" s="71">
        <v>1.2130000000000001</v>
      </c>
      <c r="AF14" s="70">
        <f t="shared" si="0"/>
        <v>452.47995229990198</v>
      </c>
      <c r="AG14" s="69">
        <f>'MENSUAL DEIXALLERIES'!L59</f>
        <v>3740</v>
      </c>
    </row>
    <row r="15" spans="1:34" ht="16.899999999999999" customHeight="1" x14ac:dyDescent="0.2">
      <c r="A15" s="77" t="s">
        <v>35</v>
      </c>
      <c r="B15" s="74">
        <v>9.06</v>
      </c>
      <c r="C15" s="72">
        <v>149.66</v>
      </c>
      <c r="D15" s="72">
        <v>18.61</v>
      </c>
      <c r="E15" s="72">
        <v>98.94</v>
      </c>
      <c r="F15" s="72">
        <v>324.83000000000004</v>
      </c>
      <c r="G15" s="75">
        <v>233.16</v>
      </c>
      <c r="H15" s="74">
        <v>10.010000000000002</v>
      </c>
      <c r="I15" s="71">
        <v>4.7568955487406654</v>
      </c>
      <c r="J15" s="73">
        <v>1.9347325587758162</v>
      </c>
      <c r="K15" s="72">
        <v>0.31799999999999995</v>
      </c>
      <c r="L15" s="75">
        <v>0.70100000000000007</v>
      </c>
      <c r="M15" s="74">
        <v>2.5739999999999998</v>
      </c>
      <c r="N15" s="71">
        <v>2.5099999999999998</v>
      </c>
      <c r="O15" s="73">
        <v>0.08</v>
      </c>
      <c r="P15" s="72">
        <v>5.5389475638802068</v>
      </c>
      <c r="Q15" s="72">
        <v>0.29713148000000006</v>
      </c>
      <c r="R15" s="72">
        <v>1.0603343000000001</v>
      </c>
      <c r="S15" s="72">
        <v>4.9656500000000006E-2</v>
      </c>
      <c r="T15" s="72">
        <v>6.9948200000000002E-2</v>
      </c>
      <c r="U15" s="72">
        <v>4.8000000000000001E-2</v>
      </c>
      <c r="V15" s="73">
        <v>3.2389999999999994</v>
      </c>
      <c r="W15" s="72">
        <v>2.7030000000000003</v>
      </c>
      <c r="X15" s="72">
        <v>2.4590000000000001</v>
      </c>
      <c r="Y15" s="72">
        <v>4.38</v>
      </c>
      <c r="Z15" s="71">
        <v>1.5669999999999999</v>
      </c>
      <c r="AA15" s="73">
        <v>1.35</v>
      </c>
      <c r="AB15" s="72">
        <v>0</v>
      </c>
      <c r="AC15" s="72">
        <v>13.822000000000001</v>
      </c>
      <c r="AD15" s="72">
        <v>6.0999999999999999E-2</v>
      </c>
      <c r="AE15" s="71">
        <v>3.0760000000000001</v>
      </c>
      <c r="AF15" s="70">
        <f t="shared" si="0"/>
        <v>896.86564615139673</v>
      </c>
      <c r="AG15" s="69">
        <f>'MENSUAL DEIXALLERIES'!M59</f>
        <v>10636</v>
      </c>
    </row>
    <row r="16" spans="1:34" ht="16.899999999999999" customHeight="1" x14ac:dyDescent="0.2">
      <c r="A16" s="77" t="s">
        <v>34</v>
      </c>
      <c r="B16" s="74">
        <v>6.4900000000000011</v>
      </c>
      <c r="C16" s="72">
        <v>149.34</v>
      </c>
      <c r="D16" s="72">
        <v>28.33</v>
      </c>
      <c r="E16" s="72">
        <v>102.68</v>
      </c>
      <c r="F16" s="72">
        <v>292.52</v>
      </c>
      <c r="G16" s="75">
        <v>225.33999999999997</v>
      </c>
      <c r="H16" s="74">
        <v>15.509999999999998</v>
      </c>
      <c r="I16" s="71">
        <v>2.0411976810483572</v>
      </c>
      <c r="J16" s="73">
        <v>2.2762470031389892</v>
      </c>
      <c r="K16" s="72">
        <v>0.34399999999999997</v>
      </c>
      <c r="L16" s="75">
        <v>0.26500000000000001</v>
      </c>
      <c r="M16" s="74">
        <v>2.383</v>
      </c>
      <c r="N16" s="71">
        <v>2.29</v>
      </c>
      <c r="O16" s="73">
        <v>8.5999999999999993E-2</v>
      </c>
      <c r="P16" s="72">
        <v>6.3379936927187046</v>
      </c>
      <c r="Q16" s="72">
        <v>0.24762289999999998</v>
      </c>
      <c r="R16" s="72">
        <v>1.1345392999999999</v>
      </c>
      <c r="S16" s="72">
        <v>0.1514297</v>
      </c>
      <c r="T16" s="72">
        <v>0.47665839999999998</v>
      </c>
      <c r="U16" s="72">
        <v>0.37712800000000007</v>
      </c>
      <c r="V16" s="73">
        <v>4.7860000000000005</v>
      </c>
      <c r="W16" s="72">
        <v>2.0649999999999999</v>
      </c>
      <c r="X16" s="72">
        <v>2.141</v>
      </c>
      <c r="Y16" s="72">
        <v>6.8599999999999994</v>
      </c>
      <c r="Z16" s="71">
        <v>1.9059999999999999</v>
      </c>
      <c r="AA16" s="73">
        <v>1.84</v>
      </c>
      <c r="AB16" s="72">
        <v>0</v>
      </c>
      <c r="AC16" s="72">
        <v>19.793099999999999</v>
      </c>
      <c r="AD16" s="72">
        <v>5.2999999999999999E-2</v>
      </c>
      <c r="AE16" s="71">
        <v>3.1259999999999999</v>
      </c>
      <c r="AF16" s="70">
        <f t="shared" si="0"/>
        <v>881.19091667690611</v>
      </c>
      <c r="AG16" s="69">
        <f>'MENSUAL DEIXALLERIES'!N59</f>
        <v>11234</v>
      </c>
    </row>
    <row r="17" spans="1:33" ht="16.899999999999999" customHeight="1" x14ac:dyDescent="0.2">
      <c r="A17" s="76" t="s">
        <v>33</v>
      </c>
      <c r="B17" s="74">
        <v>3.85</v>
      </c>
      <c r="C17" s="72">
        <v>300.14999999999998</v>
      </c>
      <c r="D17" s="72">
        <v>67.5</v>
      </c>
      <c r="E17" s="72">
        <v>269.66000000000003</v>
      </c>
      <c r="F17" s="72">
        <v>679.5</v>
      </c>
      <c r="G17" s="75">
        <v>556.19000000000005</v>
      </c>
      <c r="H17" s="74">
        <v>19.943999999999999</v>
      </c>
      <c r="I17" s="71">
        <v>6.7135110487110472</v>
      </c>
      <c r="J17" s="73">
        <v>4.0870840850915391</v>
      </c>
      <c r="K17" s="72">
        <v>0.54700000000000004</v>
      </c>
      <c r="L17" s="75">
        <v>0.58199999999999996</v>
      </c>
      <c r="M17" s="74">
        <v>1.5350000000000001</v>
      </c>
      <c r="N17" s="71">
        <v>1.7649999999999999</v>
      </c>
      <c r="O17" s="73">
        <v>0.05</v>
      </c>
      <c r="P17" s="72">
        <v>17.646507193331253</v>
      </c>
      <c r="Q17" s="72">
        <v>0.24174478000000005</v>
      </c>
      <c r="R17" s="72">
        <v>1.4106921999999997</v>
      </c>
      <c r="S17" s="72">
        <v>4.1221600000000004E-2</v>
      </c>
      <c r="T17" s="72">
        <v>0</v>
      </c>
      <c r="U17" s="72">
        <v>5.4400000000000004E-2</v>
      </c>
      <c r="V17" s="73">
        <v>3.34</v>
      </c>
      <c r="W17" s="72">
        <v>3.887</v>
      </c>
      <c r="X17" s="72">
        <v>0.28899999999999998</v>
      </c>
      <c r="Y17" s="72">
        <v>11.53</v>
      </c>
      <c r="Z17" s="71">
        <v>2.016</v>
      </c>
      <c r="AA17" s="73">
        <v>3.5999999999999996</v>
      </c>
      <c r="AB17" s="72">
        <v>0.49</v>
      </c>
      <c r="AC17" s="72">
        <v>27.893099999999993</v>
      </c>
      <c r="AD17" s="72">
        <v>0.128</v>
      </c>
      <c r="AE17" s="71">
        <v>4.4460000000000006</v>
      </c>
      <c r="AF17" s="70">
        <f t="shared" si="0"/>
        <v>1989.0872609071341</v>
      </c>
      <c r="AG17" s="69">
        <f>'MENSUAL DEIXALLERIES'!O59</f>
        <v>21033</v>
      </c>
    </row>
    <row r="18" spans="1:33" ht="16.899999999999999" customHeight="1" x14ac:dyDescent="0.2">
      <c r="A18" s="77" t="s">
        <v>32</v>
      </c>
      <c r="B18" s="74">
        <v>9.2100000000000009</v>
      </c>
      <c r="C18" s="72">
        <v>342.00000000000011</v>
      </c>
      <c r="D18" s="72">
        <v>40.18</v>
      </c>
      <c r="E18" s="72">
        <v>139.5</v>
      </c>
      <c r="F18" s="72">
        <v>531.43000000000006</v>
      </c>
      <c r="G18" s="75">
        <v>368.29</v>
      </c>
      <c r="H18" s="74">
        <v>17.669999999999998</v>
      </c>
      <c r="I18" s="71">
        <v>2.561109560504701</v>
      </c>
      <c r="J18" s="73">
        <v>3.1292411216146778</v>
      </c>
      <c r="K18" s="72">
        <v>0.57800000000000007</v>
      </c>
      <c r="L18" s="75">
        <v>0.68600000000000005</v>
      </c>
      <c r="M18" s="74">
        <v>2.0960000000000001</v>
      </c>
      <c r="N18" s="71">
        <v>2.66</v>
      </c>
      <c r="O18" s="73">
        <v>0.22999999999999998</v>
      </c>
      <c r="P18" s="72">
        <v>16.592360717437192</v>
      </c>
      <c r="Q18" s="72">
        <v>0.56452707999999996</v>
      </c>
      <c r="R18" s="72">
        <v>3.7629885000000001</v>
      </c>
      <c r="S18" s="72">
        <v>1.4688E-2</v>
      </c>
      <c r="T18" s="72">
        <v>0</v>
      </c>
      <c r="U18" s="72">
        <v>3.3222000000000002E-2</v>
      </c>
      <c r="V18" s="73">
        <v>6.8969999999999994</v>
      </c>
      <c r="W18" s="72">
        <v>4.6649999999999991</v>
      </c>
      <c r="X18" s="72">
        <v>3.9089999999999998</v>
      </c>
      <c r="Y18" s="72">
        <v>9.7500000000000018</v>
      </c>
      <c r="Z18" s="71">
        <v>4.57</v>
      </c>
      <c r="AA18" s="73">
        <v>4.26</v>
      </c>
      <c r="AB18" s="72">
        <v>0</v>
      </c>
      <c r="AC18" s="72">
        <v>17.660999999999998</v>
      </c>
      <c r="AD18" s="72">
        <v>9.7000000000000003E-2</v>
      </c>
      <c r="AE18" s="71">
        <v>0.26400000000000001</v>
      </c>
      <c r="AF18" s="70">
        <f t="shared" si="0"/>
        <v>1533.2611369795568</v>
      </c>
      <c r="AG18" s="69">
        <f>'MENSUAL DEIXALLERIES'!P59</f>
        <v>16784</v>
      </c>
    </row>
    <row r="19" spans="1:33" ht="16.899999999999999" customHeight="1" x14ac:dyDescent="0.2">
      <c r="A19" s="76" t="s">
        <v>31</v>
      </c>
      <c r="B19" s="74">
        <v>13.950000000000001</v>
      </c>
      <c r="C19" s="72">
        <v>877.13600000000008</v>
      </c>
      <c r="D19" s="72">
        <v>54.860000000000007</v>
      </c>
      <c r="E19" s="72">
        <v>196.01999999999998</v>
      </c>
      <c r="F19" s="72">
        <v>546.87000000000012</v>
      </c>
      <c r="G19" s="75">
        <v>444.59000000000003</v>
      </c>
      <c r="H19" s="74">
        <v>39.26</v>
      </c>
      <c r="I19" s="71">
        <v>3.1539957869158517</v>
      </c>
      <c r="J19" s="73">
        <v>2.2085093774988711</v>
      </c>
      <c r="K19" s="72">
        <v>1.0630000000000002</v>
      </c>
      <c r="L19" s="75">
        <v>1.6360000000000001</v>
      </c>
      <c r="M19" s="74">
        <v>3.0979999999999999</v>
      </c>
      <c r="N19" s="71">
        <v>2.83</v>
      </c>
      <c r="O19" s="73">
        <v>0.34799999999999998</v>
      </c>
      <c r="P19" s="72">
        <v>48.65717866469889</v>
      </c>
      <c r="Q19" s="72">
        <v>0.39363665999999997</v>
      </c>
      <c r="R19" s="72">
        <v>1.3342934</v>
      </c>
      <c r="S19" s="72">
        <v>1.4688E-2</v>
      </c>
      <c r="T19" s="72">
        <v>0</v>
      </c>
      <c r="U19" s="72">
        <v>0</v>
      </c>
      <c r="V19" s="73">
        <v>4.1990000000000007</v>
      </c>
      <c r="W19" s="72">
        <v>7.0969999999999995</v>
      </c>
      <c r="X19" s="72">
        <v>2.9709999999999996</v>
      </c>
      <c r="Y19" s="72">
        <v>19.120999999999999</v>
      </c>
      <c r="Z19" s="71">
        <v>1.8320000000000001</v>
      </c>
      <c r="AA19" s="73">
        <v>3.41</v>
      </c>
      <c r="AB19" s="72">
        <v>0.7</v>
      </c>
      <c r="AC19" s="72">
        <v>16.448</v>
      </c>
      <c r="AD19" s="72">
        <v>0.13400000000000001</v>
      </c>
      <c r="AE19" s="71">
        <v>3.9369999999999998</v>
      </c>
      <c r="AF19" s="70">
        <f t="shared" si="0"/>
        <v>2297.2723018891143</v>
      </c>
      <c r="AG19" s="69">
        <f>'MENSUAL DEIXALLERIES'!Q59</f>
        <v>18385</v>
      </c>
    </row>
    <row r="20" spans="1:33" ht="16.899999999999999" customHeight="1" x14ac:dyDescent="0.2">
      <c r="A20" s="77" t="s">
        <v>17</v>
      </c>
      <c r="B20" s="74">
        <v>3.42</v>
      </c>
      <c r="C20" s="72">
        <v>153.89999999999998</v>
      </c>
      <c r="D20" s="72">
        <v>16.680000000000003</v>
      </c>
      <c r="E20" s="72">
        <v>26.54</v>
      </c>
      <c r="F20" s="72">
        <v>164.25000000000003</v>
      </c>
      <c r="G20" s="75">
        <v>129.69</v>
      </c>
      <c r="H20" s="74">
        <v>5.5039999999999996</v>
      </c>
      <c r="I20" s="71">
        <v>2.3449880645161287</v>
      </c>
      <c r="J20" s="73">
        <v>1.8937262535881325</v>
      </c>
      <c r="K20" s="72">
        <v>0.33500000000000002</v>
      </c>
      <c r="L20" s="75">
        <v>0.73499999999999999</v>
      </c>
      <c r="M20" s="74">
        <v>6.48</v>
      </c>
      <c r="N20" s="71">
        <v>0.9</v>
      </c>
      <c r="O20" s="73">
        <v>0.35699999999999998</v>
      </c>
      <c r="P20" s="72">
        <v>8.3706244398453311</v>
      </c>
      <c r="Q20" s="72">
        <v>0.20012167999999997</v>
      </c>
      <c r="R20" s="72">
        <v>0.6853998</v>
      </c>
      <c r="S20" s="72">
        <v>0</v>
      </c>
      <c r="T20" s="72">
        <v>0</v>
      </c>
      <c r="U20" s="72">
        <v>0</v>
      </c>
      <c r="V20" s="73">
        <v>4.1019999999999994</v>
      </c>
      <c r="W20" s="72">
        <v>2.3220000000000001</v>
      </c>
      <c r="X20" s="72">
        <v>14.708</v>
      </c>
      <c r="Y20" s="72">
        <v>13.41</v>
      </c>
      <c r="Z20" s="71">
        <v>2.153</v>
      </c>
      <c r="AA20" s="73">
        <v>0</v>
      </c>
      <c r="AB20" s="72">
        <v>0</v>
      </c>
      <c r="AC20" s="72">
        <v>5.9092000000000011</v>
      </c>
      <c r="AD20" s="72">
        <v>0.10800000000000001</v>
      </c>
      <c r="AE20" s="71">
        <v>2.9719999999999995</v>
      </c>
      <c r="AF20" s="70">
        <f t="shared" si="0"/>
        <v>567.9700602379495</v>
      </c>
      <c r="AG20" s="69">
        <f>'MENSUAL DEIXALLERIES'!R59</f>
        <v>6728</v>
      </c>
    </row>
    <row r="21" spans="1:33" ht="16.899999999999999" customHeight="1" x14ac:dyDescent="0.2">
      <c r="A21" s="77" t="s">
        <v>16</v>
      </c>
      <c r="B21" s="74">
        <v>4.13</v>
      </c>
      <c r="C21" s="72">
        <v>461.94000000000005</v>
      </c>
      <c r="D21" s="72">
        <v>22.5</v>
      </c>
      <c r="E21" s="72">
        <v>169.92</v>
      </c>
      <c r="F21" s="72">
        <v>700.78</v>
      </c>
      <c r="G21" s="75">
        <v>713.42</v>
      </c>
      <c r="H21" s="74">
        <v>12.337</v>
      </c>
      <c r="I21" s="71">
        <v>2.5110720754716978</v>
      </c>
      <c r="J21" s="73">
        <v>1.1016624386798826</v>
      </c>
      <c r="K21" s="72">
        <v>0.46000000000000008</v>
      </c>
      <c r="L21" s="75">
        <v>0.56499999999999995</v>
      </c>
      <c r="M21" s="74">
        <v>1.8169999999999997</v>
      </c>
      <c r="N21" s="71">
        <v>2.3149999999999999</v>
      </c>
      <c r="O21" s="73">
        <v>7.0000000000000007E-2</v>
      </c>
      <c r="P21" s="72">
        <v>22.319047344571654</v>
      </c>
      <c r="Q21" s="72">
        <v>0.18568128</v>
      </c>
      <c r="R21" s="72">
        <v>1.2435812000000002</v>
      </c>
      <c r="S21" s="72">
        <v>0.20158580000000001</v>
      </c>
      <c r="T21" s="72">
        <v>0.29241760000000006</v>
      </c>
      <c r="U21" s="72">
        <v>0.30603000000000002</v>
      </c>
      <c r="V21" s="73">
        <v>0.55700000000000005</v>
      </c>
      <c r="W21" s="72">
        <v>0</v>
      </c>
      <c r="X21" s="72">
        <v>0.22000000000000003</v>
      </c>
      <c r="Y21" s="72">
        <v>15.779999999999998</v>
      </c>
      <c r="Z21" s="71">
        <v>0</v>
      </c>
      <c r="AA21" s="73">
        <v>4.1500000000000004</v>
      </c>
      <c r="AB21" s="72">
        <v>0.36199999999999999</v>
      </c>
      <c r="AC21" s="72">
        <v>20.385099999999994</v>
      </c>
      <c r="AD21" s="72">
        <v>4.2999999999999997E-2</v>
      </c>
      <c r="AE21" s="71">
        <v>1.7949999999999999</v>
      </c>
      <c r="AF21" s="70">
        <f t="shared" si="0"/>
        <v>2161.7071777387237</v>
      </c>
      <c r="AG21" s="69">
        <f>'MENSUAL DEIXALLERIES'!S59</f>
        <v>9839</v>
      </c>
    </row>
    <row r="22" spans="1:33" ht="16.899999999999999" customHeight="1" x14ac:dyDescent="0.2">
      <c r="A22" s="77" t="s">
        <v>30</v>
      </c>
      <c r="B22" s="74">
        <v>10.26</v>
      </c>
      <c r="C22" s="72">
        <v>292.91000000000003</v>
      </c>
      <c r="D22" s="72">
        <v>27.820000000000007</v>
      </c>
      <c r="E22" s="72">
        <v>28.78</v>
      </c>
      <c r="F22" s="72">
        <v>289.21000000000004</v>
      </c>
      <c r="G22" s="75">
        <v>329.41</v>
      </c>
      <c r="H22" s="74">
        <v>10.082000000000001</v>
      </c>
      <c r="I22" s="71">
        <v>3.2286590237933601</v>
      </c>
      <c r="J22" s="73">
        <v>4.2287432148106046</v>
      </c>
      <c r="K22" s="72">
        <v>0.49</v>
      </c>
      <c r="L22" s="75">
        <v>1</v>
      </c>
      <c r="M22" s="74">
        <v>1.3260000000000001</v>
      </c>
      <c r="N22" s="71">
        <v>2.1399999999999997</v>
      </c>
      <c r="O22" s="73">
        <v>0.19800000000000001</v>
      </c>
      <c r="P22" s="72">
        <v>36.38154740638128</v>
      </c>
      <c r="Q22" s="72">
        <v>0.29606235999999997</v>
      </c>
      <c r="R22" s="72">
        <v>1.0467777</v>
      </c>
      <c r="S22" s="72">
        <v>0.1063597</v>
      </c>
      <c r="T22" s="72">
        <v>0.37076410000000004</v>
      </c>
      <c r="U22" s="72">
        <v>1.050856</v>
      </c>
      <c r="V22" s="73">
        <v>6.6390000000000011</v>
      </c>
      <c r="W22" s="72">
        <v>5.6970000000000001</v>
      </c>
      <c r="X22" s="72">
        <v>9.6640000000000015</v>
      </c>
      <c r="Y22" s="72">
        <v>15.629999999999997</v>
      </c>
      <c r="Z22" s="71">
        <v>4.7</v>
      </c>
      <c r="AA22" s="73">
        <v>2.12</v>
      </c>
      <c r="AB22" s="72">
        <v>1.6980000000000002</v>
      </c>
      <c r="AC22" s="72">
        <v>11.136999999999999</v>
      </c>
      <c r="AD22" s="72">
        <v>2.1999999999999999E-2</v>
      </c>
      <c r="AE22" s="71">
        <v>2.02</v>
      </c>
      <c r="AF22" s="70">
        <f t="shared" si="0"/>
        <v>1099.6627695049851</v>
      </c>
      <c r="AG22" s="69">
        <f>'MENSUAL DEIXALLERIES'!T59</f>
        <v>9670</v>
      </c>
    </row>
    <row r="23" spans="1:33" ht="16.899999999999999" customHeight="1" x14ac:dyDescent="0.2">
      <c r="A23" s="76" t="s">
        <v>29</v>
      </c>
      <c r="B23" s="74">
        <v>3.23</v>
      </c>
      <c r="C23" s="72">
        <v>197.14</v>
      </c>
      <c r="D23" s="72">
        <v>32.119999999999997</v>
      </c>
      <c r="E23" s="72">
        <v>82.22</v>
      </c>
      <c r="F23" s="72">
        <v>417.11</v>
      </c>
      <c r="G23" s="75">
        <v>262.39999999999998</v>
      </c>
      <c r="H23" s="74">
        <v>11.228999999999999</v>
      </c>
      <c r="I23" s="71">
        <v>2.5936149297288216</v>
      </c>
      <c r="J23" s="73">
        <v>1.3015831663911515</v>
      </c>
      <c r="K23" s="72">
        <v>0.22899999999999998</v>
      </c>
      <c r="L23" s="75">
        <v>0.60899999999999999</v>
      </c>
      <c r="M23" s="74">
        <v>2.5389999999999997</v>
      </c>
      <c r="N23" s="71">
        <v>1.08</v>
      </c>
      <c r="O23" s="73">
        <v>0.1</v>
      </c>
      <c r="P23" s="72">
        <v>12.461723386556674</v>
      </c>
      <c r="Q23" s="72">
        <v>0.31050547999999994</v>
      </c>
      <c r="R23" s="72">
        <v>0.94631929999999997</v>
      </c>
      <c r="S23" s="72">
        <v>3.1300099999999997E-2</v>
      </c>
      <c r="T23" s="72">
        <v>8.4767000000000009E-2</v>
      </c>
      <c r="U23" s="72">
        <v>0.129776</v>
      </c>
      <c r="V23" s="73">
        <v>2.3390000000000004</v>
      </c>
      <c r="W23" s="72">
        <v>2.6540000000000004</v>
      </c>
      <c r="X23" s="72">
        <v>0.06</v>
      </c>
      <c r="Y23" s="72">
        <v>7.8400000000000007</v>
      </c>
      <c r="Z23" s="71">
        <v>2.1220000000000003</v>
      </c>
      <c r="AA23" s="73">
        <v>3.6900000000000004</v>
      </c>
      <c r="AB23" s="72">
        <v>0</v>
      </c>
      <c r="AC23" s="72">
        <v>13.411699999999996</v>
      </c>
      <c r="AD23" s="72">
        <v>7.2999999999999995E-2</v>
      </c>
      <c r="AE23" s="71">
        <v>2.9210000000000003</v>
      </c>
      <c r="AF23" s="70">
        <f t="shared" si="0"/>
        <v>1062.9762893626767</v>
      </c>
      <c r="AG23" s="69">
        <f>'MENSUAL DEIXALLERIES'!U59</f>
        <v>9972</v>
      </c>
    </row>
    <row r="24" spans="1:33" ht="16.899999999999999" customHeight="1" x14ac:dyDescent="0.2">
      <c r="A24" s="76" t="s">
        <v>28</v>
      </c>
      <c r="B24" s="74">
        <v>2.8</v>
      </c>
      <c r="C24" s="72">
        <v>188.37500000000003</v>
      </c>
      <c r="D24" s="72">
        <v>34.08</v>
      </c>
      <c r="E24" s="72">
        <v>169.22</v>
      </c>
      <c r="F24" s="72">
        <v>309.17</v>
      </c>
      <c r="G24" s="75">
        <v>279.27</v>
      </c>
      <c r="H24" s="74">
        <v>8.5380000000000003</v>
      </c>
      <c r="I24" s="71">
        <v>3.5052534693922639</v>
      </c>
      <c r="J24" s="73">
        <v>2.2553129342142393</v>
      </c>
      <c r="K24" s="72">
        <v>0.35699999999999998</v>
      </c>
      <c r="L24" s="75">
        <v>0.30099999999999999</v>
      </c>
      <c r="M24" s="74">
        <v>3.5059999999999998</v>
      </c>
      <c r="N24" s="71">
        <v>1.61</v>
      </c>
      <c r="O24" s="73">
        <v>0.24</v>
      </c>
      <c r="P24" s="72">
        <v>11.218127207178645</v>
      </c>
      <c r="Q24" s="72">
        <v>0.19742466</v>
      </c>
      <c r="R24" s="72">
        <v>0.94383189999999995</v>
      </c>
      <c r="S24" s="72">
        <v>0</v>
      </c>
      <c r="T24" s="72">
        <v>0</v>
      </c>
      <c r="U24" s="72">
        <v>0</v>
      </c>
      <c r="V24" s="73">
        <v>2.242</v>
      </c>
      <c r="W24" s="72">
        <v>2.899</v>
      </c>
      <c r="X24" s="72">
        <v>0.31000000000000005</v>
      </c>
      <c r="Y24" s="72">
        <v>8.0109999999999992</v>
      </c>
      <c r="Z24" s="71">
        <v>1.7560000000000002</v>
      </c>
      <c r="AA24" s="73">
        <v>2.02</v>
      </c>
      <c r="AB24" s="72">
        <v>0</v>
      </c>
      <c r="AC24" s="72">
        <v>18.616</v>
      </c>
      <c r="AD24" s="72">
        <v>5.1000000000000004E-2</v>
      </c>
      <c r="AE24" s="71">
        <v>2.1290000000000004</v>
      </c>
      <c r="AF24" s="70">
        <f t="shared" si="0"/>
        <v>1053.6209501707849</v>
      </c>
      <c r="AG24" s="69">
        <f>'MENSUAL DEIXALLERIES'!V59</f>
        <v>16240</v>
      </c>
    </row>
    <row r="25" spans="1:33" ht="16.899999999999999" customHeight="1" x14ac:dyDescent="0.2">
      <c r="A25" s="77" t="s">
        <v>27</v>
      </c>
      <c r="B25" s="74">
        <v>0</v>
      </c>
      <c r="C25" s="72">
        <v>221.51</v>
      </c>
      <c r="D25" s="72">
        <v>25.389999999999997</v>
      </c>
      <c r="E25" s="72">
        <v>44.179999999999993</v>
      </c>
      <c r="F25" s="72">
        <v>295.52999999999997</v>
      </c>
      <c r="G25" s="75">
        <v>244.54999999999998</v>
      </c>
      <c r="H25" s="74">
        <v>9.75</v>
      </c>
      <c r="I25" s="71">
        <v>2.6196142060269363</v>
      </c>
      <c r="J25" s="73">
        <v>0.69259703106332138</v>
      </c>
      <c r="K25" s="72">
        <v>0.56200000000000006</v>
      </c>
      <c r="L25" s="75">
        <v>1.6359999999999999</v>
      </c>
      <c r="M25" s="74">
        <v>2.3479999999999999</v>
      </c>
      <c r="N25" s="71">
        <v>1.59</v>
      </c>
      <c r="O25" s="73">
        <v>0.36799999999999999</v>
      </c>
      <c r="P25" s="72">
        <v>13.830707739451141</v>
      </c>
      <c r="Q25" s="72">
        <v>0.10811486000000001</v>
      </c>
      <c r="R25" s="72">
        <v>0.86570970000000003</v>
      </c>
      <c r="S25" s="72">
        <v>0</v>
      </c>
      <c r="T25" s="72">
        <v>6.0024000000000006E-3</v>
      </c>
      <c r="U25" s="72">
        <v>1.6E-2</v>
      </c>
      <c r="V25" s="73">
        <v>1.0029999999999999</v>
      </c>
      <c r="W25" s="72">
        <v>2.9370000000000003</v>
      </c>
      <c r="X25" s="72">
        <v>0.06</v>
      </c>
      <c r="Y25" s="72">
        <v>9.5</v>
      </c>
      <c r="Z25" s="71">
        <v>1.304</v>
      </c>
      <c r="AA25" s="73">
        <v>3.04</v>
      </c>
      <c r="AB25" s="72">
        <v>0</v>
      </c>
      <c r="AC25" s="72">
        <v>16.146700000000003</v>
      </c>
      <c r="AD25" s="72">
        <v>0.13599999999999998</v>
      </c>
      <c r="AE25" s="71">
        <v>0.65900000000000003</v>
      </c>
      <c r="AF25" s="70">
        <f t="shared" si="0"/>
        <v>900.33844593654112</v>
      </c>
      <c r="AG25" s="69">
        <f>'MENSUAL DEIXALLERIES'!W59</f>
        <v>8676</v>
      </c>
    </row>
    <row r="26" spans="1:33" ht="16.899999999999999" customHeight="1" x14ac:dyDescent="0.2">
      <c r="A26" s="77" t="s">
        <v>26</v>
      </c>
      <c r="B26" s="74">
        <v>9.4400000000000013</v>
      </c>
      <c r="C26" s="72">
        <v>121.18</v>
      </c>
      <c r="D26" s="72">
        <v>27.409999999999997</v>
      </c>
      <c r="E26" s="72">
        <v>56.620000000000005</v>
      </c>
      <c r="F26" s="72">
        <v>307.37000000000006</v>
      </c>
      <c r="G26" s="75">
        <v>185.69</v>
      </c>
      <c r="H26" s="74">
        <v>6.1430000000000007</v>
      </c>
      <c r="I26" s="71">
        <v>3.7197220428996811</v>
      </c>
      <c r="J26" s="73">
        <v>2.0656270604873446</v>
      </c>
      <c r="K26" s="72">
        <v>0.27300000000000002</v>
      </c>
      <c r="L26" s="75">
        <v>0.22500000000000001</v>
      </c>
      <c r="M26" s="74">
        <v>0.61199999999999999</v>
      </c>
      <c r="N26" s="71">
        <v>0.63</v>
      </c>
      <c r="O26" s="73">
        <v>0</v>
      </c>
      <c r="P26" s="72">
        <v>6.989942971732896</v>
      </c>
      <c r="Q26" s="72">
        <v>0.29584727999999993</v>
      </c>
      <c r="R26" s="72">
        <v>1.3681468000000001</v>
      </c>
      <c r="S26" s="72">
        <v>5.73795E-2</v>
      </c>
      <c r="T26" s="72">
        <v>0</v>
      </c>
      <c r="U26" s="72">
        <v>0.119032</v>
      </c>
      <c r="V26" s="73">
        <v>3.6080000000000001</v>
      </c>
      <c r="W26" s="72">
        <v>2.976</v>
      </c>
      <c r="X26" s="72">
        <v>7.7379999999999995</v>
      </c>
      <c r="Y26" s="72">
        <v>5.2700000000000005</v>
      </c>
      <c r="Z26" s="71">
        <v>2.0179999999999998</v>
      </c>
      <c r="AA26" s="73">
        <v>1.45</v>
      </c>
      <c r="AB26" s="72">
        <v>0.97</v>
      </c>
      <c r="AC26" s="72">
        <v>12.458999999999998</v>
      </c>
      <c r="AD26" s="72">
        <v>2.5000000000000001E-2</v>
      </c>
      <c r="AE26" s="71">
        <v>2.3430000000000004</v>
      </c>
      <c r="AF26" s="70">
        <f t="shared" si="0"/>
        <v>769.06569765511983</v>
      </c>
      <c r="AG26" s="69">
        <f>'MENSUAL DEIXALLERIES'!X59</f>
        <v>5445</v>
      </c>
    </row>
    <row r="27" spans="1:33" ht="16.899999999999999" customHeight="1" x14ac:dyDescent="0.2">
      <c r="A27" s="76" t="s">
        <v>25</v>
      </c>
      <c r="B27" s="74">
        <v>8.68</v>
      </c>
      <c r="C27" s="72">
        <v>244.5</v>
      </c>
      <c r="D27" s="72">
        <v>48.570000000000007</v>
      </c>
      <c r="E27" s="72">
        <v>319.5</v>
      </c>
      <c r="F27" s="72">
        <v>504.54499999999996</v>
      </c>
      <c r="G27" s="75">
        <v>450.27</v>
      </c>
      <c r="H27" s="74">
        <v>11.167</v>
      </c>
      <c r="I27" s="71">
        <v>4.9068955487406649</v>
      </c>
      <c r="J27" s="73">
        <v>0.21265000000000001</v>
      </c>
      <c r="K27" s="72">
        <v>0.51800000000000002</v>
      </c>
      <c r="L27" s="75">
        <v>0.45500000000000002</v>
      </c>
      <c r="M27" s="74">
        <v>2.8319999999999999</v>
      </c>
      <c r="N27" s="71">
        <v>2.9150000000000005</v>
      </c>
      <c r="O27" s="73">
        <v>0.1</v>
      </c>
      <c r="P27" s="72">
        <v>13.290876575868243</v>
      </c>
      <c r="Q27" s="72">
        <v>0.30125794</v>
      </c>
      <c r="R27" s="72">
        <v>1.1149025000000001</v>
      </c>
      <c r="S27" s="72">
        <v>0.13025420000000001</v>
      </c>
      <c r="T27" s="72">
        <v>0.16656430000000003</v>
      </c>
      <c r="U27" s="72">
        <v>0.35476600000000003</v>
      </c>
      <c r="V27" s="73">
        <v>2.004</v>
      </c>
      <c r="W27" s="72">
        <v>3.1040000000000001</v>
      </c>
      <c r="X27" s="72">
        <v>1.5580000000000001</v>
      </c>
      <c r="Y27" s="72">
        <v>8.52</v>
      </c>
      <c r="Z27" s="71">
        <v>1.5249999999999999</v>
      </c>
      <c r="AA27" s="73">
        <v>2.39</v>
      </c>
      <c r="AB27" s="72">
        <v>0</v>
      </c>
      <c r="AC27" s="72">
        <v>14.311499999999999</v>
      </c>
      <c r="AD27" s="72">
        <v>5.5999999999999994E-2</v>
      </c>
      <c r="AE27" s="71">
        <v>3.694</v>
      </c>
      <c r="AF27" s="70">
        <f t="shared" si="0"/>
        <v>1651.6926670646087</v>
      </c>
      <c r="AG27" s="69">
        <f>'MENSUAL DEIXALLERIES'!Y59</f>
        <v>19517</v>
      </c>
    </row>
    <row r="28" spans="1:33" ht="16.899999999999999" customHeight="1" thickBot="1" x14ac:dyDescent="0.25">
      <c r="A28" s="68" t="s">
        <v>24</v>
      </c>
      <c r="B28" s="66">
        <v>9.49</v>
      </c>
      <c r="C28" s="64">
        <v>168.18</v>
      </c>
      <c r="D28" s="64">
        <v>26.53</v>
      </c>
      <c r="E28" s="64">
        <v>55.6</v>
      </c>
      <c r="F28" s="64">
        <v>253.17</v>
      </c>
      <c r="G28" s="67">
        <v>253.82</v>
      </c>
      <c r="H28" s="66">
        <v>6.5609999999999999</v>
      </c>
      <c r="I28" s="63">
        <v>2.9730300835490846</v>
      </c>
      <c r="J28" s="65">
        <v>1.4171397057167587</v>
      </c>
      <c r="K28" s="64">
        <v>0.52400000000000002</v>
      </c>
      <c r="L28" s="67">
        <v>0.81299999999999994</v>
      </c>
      <c r="M28" s="66">
        <v>1.8319999999999999</v>
      </c>
      <c r="N28" s="63">
        <v>0.9</v>
      </c>
      <c r="O28" s="65">
        <v>0.36</v>
      </c>
      <c r="P28" s="64">
        <v>14.33422957501999</v>
      </c>
      <c r="Q28" s="64">
        <v>0.39498403999999998</v>
      </c>
      <c r="R28" s="64">
        <v>1.2813836000000001</v>
      </c>
      <c r="S28" s="64">
        <v>0</v>
      </c>
      <c r="T28" s="64">
        <v>6.0024000000000006E-3</v>
      </c>
      <c r="U28" s="64">
        <v>3.2000000000000001E-2</v>
      </c>
      <c r="V28" s="65">
        <v>6.177999999999999</v>
      </c>
      <c r="W28" s="64">
        <v>5.0649999999999995</v>
      </c>
      <c r="X28" s="64">
        <v>4.6000000000000005</v>
      </c>
      <c r="Y28" s="64">
        <v>10.19</v>
      </c>
      <c r="Z28" s="63">
        <v>4.0880000000000001</v>
      </c>
      <c r="AA28" s="65">
        <v>1.78</v>
      </c>
      <c r="AB28" s="64">
        <v>0</v>
      </c>
      <c r="AC28" s="64">
        <v>13.616299999999999</v>
      </c>
      <c r="AD28" s="64">
        <v>4.5999999999999999E-2</v>
      </c>
      <c r="AE28" s="63">
        <v>2.4790000000000001</v>
      </c>
      <c r="AF28" s="62">
        <f t="shared" si="0"/>
        <v>846.26106940428622</v>
      </c>
      <c r="AG28" s="61">
        <f>'MENSUAL DEIXALLERIES'!Z59</f>
        <v>15590</v>
      </c>
    </row>
    <row r="29" spans="1:33" ht="16.899999999999999" customHeight="1" thickBot="1" x14ac:dyDescent="0.25">
      <c r="A29" s="60" t="s">
        <v>51</v>
      </c>
      <c r="B29" s="56">
        <f t="shared" ref="B29:AE29" si="1">SUM(B4:B28)</f>
        <v>152.11000000000001</v>
      </c>
      <c r="C29" s="59">
        <f t="shared" si="1"/>
        <v>7271.161000000001</v>
      </c>
      <c r="D29" s="56">
        <f t="shared" si="1"/>
        <v>964.34</v>
      </c>
      <c r="E29" s="59">
        <f t="shared" si="1"/>
        <v>2707.3299999999995</v>
      </c>
      <c r="F29" s="56">
        <f t="shared" si="1"/>
        <v>9818.6250000000018</v>
      </c>
      <c r="G29" s="58">
        <f t="shared" si="1"/>
        <v>9111.1920000000009</v>
      </c>
      <c r="H29" s="56">
        <f t="shared" si="1"/>
        <v>331.32299999999987</v>
      </c>
      <c r="I29" s="56">
        <f t="shared" si="1"/>
        <v>98.743263013015564</v>
      </c>
      <c r="J29" s="56">
        <f t="shared" si="1"/>
        <v>50.876988440249725</v>
      </c>
      <c r="K29" s="56">
        <f t="shared" si="1"/>
        <v>12.259</v>
      </c>
      <c r="L29" s="57">
        <f t="shared" si="1"/>
        <v>22.090999999999998</v>
      </c>
      <c r="M29" s="56">
        <f t="shared" si="1"/>
        <v>73.349000000000004</v>
      </c>
      <c r="N29" s="56">
        <f t="shared" si="1"/>
        <v>42.660000000000004</v>
      </c>
      <c r="O29" s="56">
        <f t="shared" si="1"/>
        <v>4.6359999999999992</v>
      </c>
      <c r="P29" s="56">
        <f t="shared" si="1"/>
        <v>416.29993999322301</v>
      </c>
      <c r="Q29" s="56">
        <f t="shared" si="1"/>
        <v>7.4418365</v>
      </c>
      <c r="R29" s="56">
        <f t="shared" si="1"/>
        <v>36.8520088</v>
      </c>
      <c r="S29" s="56">
        <f t="shared" si="1"/>
        <v>1.9188344000000002</v>
      </c>
      <c r="T29" s="56">
        <f t="shared" si="1"/>
        <v>3.6830777000000001</v>
      </c>
      <c r="U29" s="56">
        <f t="shared" si="1"/>
        <v>5.4798999999999998</v>
      </c>
      <c r="V29" s="56">
        <f t="shared" si="1"/>
        <v>95.846000000000018</v>
      </c>
      <c r="W29" s="56">
        <f t="shared" si="1"/>
        <v>80.63000000000001</v>
      </c>
      <c r="X29" s="56">
        <f t="shared" si="1"/>
        <v>75.805000000000007</v>
      </c>
      <c r="Y29" s="56">
        <f t="shared" si="1"/>
        <v>255.43000000000004</v>
      </c>
      <c r="Z29" s="56">
        <f t="shared" si="1"/>
        <v>55.584000000000003</v>
      </c>
      <c r="AA29" s="56">
        <f t="shared" si="1"/>
        <v>58.08</v>
      </c>
      <c r="AB29" s="56">
        <f t="shared" si="1"/>
        <v>9.4990000000000006</v>
      </c>
      <c r="AC29" s="56">
        <f t="shared" si="1"/>
        <v>400.82600000000002</v>
      </c>
      <c r="AD29" s="56">
        <f t="shared" si="1"/>
        <v>2.2639999999999998</v>
      </c>
      <c r="AE29" s="56">
        <f t="shared" si="1"/>
        <v>66.774000000000001</v>
      </c>
      <c r="AF29" s="55">
        <f t="shared" si="0"/>
        <v>32233.109848846489</v>
      </c>
      <c r="AG29" s="54">
        <f>SUM(AG4:AG28)</f>
        <v>331353</v>
      </c>
    </row>
    <row r="30" spans="1:33" ht="19.899999999999999" customHeight="1" thickBot="1" x14ac:dyDescent="0.25">
      <c r="B30" s="53"/>
      <c r="C30" s="53"/>
      <c r="D30" s="53"/>
      <c r="E30" s="53"/>
      <c r="F30" s="53"/>
      <c r="G30" s="53"/>
      <c r="H30" s="101">
        <f>SUM(H29:I29)</f>
        <v>430.06626301301543</v>
      </c>
      <c r="I30" s="102"/>
      <c r="J30" s="53"/>
      <c r="K30" s="53"/>
      <c r="L30" s="53"/>
      <c r="M30" s="101">
        <f>SUM(M29:N29)</f>
        <v>116.00900000000001</v>
      </c>
      <c r="N30" s="102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101">
        <f>SUM(AC29:AD29)</f>
        <v>403.09000000000003</v>
      </c>
      <c r="AD30" s="102"/>
      <c r="AE30" s="53"/>
    </row>
    <row r="31" spans="1:33" x14ac:dyDescent="0.2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2"/>
    </row>
  </sheetData>
  <sheetProtection password="C3D2" sheet="1" objects="1" scenarios="1"/>
  <mergeCells count="5">
    <mergeCell ref="H2:I2"/>
    <mergeCell ref="M2:N2"/>
    <mergeCell ref="H30:I30"/>
    <mergeCell ref="M30:N30"/>
    <mergeCell ref="AC30:AD30"/>
  </mergeCells>
  <pageMargins left="0.15748031496062992" right="0.19685039370078741" top="1.1023622047244095" bottom="0.59055118110236227" header="0.31496062992125984" footer="0"/>
  <pageSetup paperSize="9" scale="59" fitToHeight="2" orientation="landscape" horizontalDpi="300" verticalDpi="300" r:id="rId1"/>
  <headerFooter alignWithMargins="0">
    <oddHeader>&amp;L&amp;G&amp;C&amp;F&amp;R&amp;G</oddHeader>
    <oddFooter>&amp;C&amp;A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E82"/>
  <sheetViews>
    <sheetView topLeftCell="A9" zoomScale="80" zoomScaleNormal="80" workbookViewId="0">
      <selection activeCell="X14" sqref="X14"/>
    </sheetView>
  </sheetViews>
  <sheetFormatPr baseColWidth="10" defaultColWidth="10.85546875" defaultRowHeight="15" x14ac:dyDescent="0.25"/>
  <cols>
    <col min="1" max="1" width="11" style="1" customWidth="1"/>
    <col min="2" max="2" width="7.140625" style="2" bestFit="1" customWidth="1"/>
    <col min="3" max="4" width="8.7109375" style="2" bestFit="1" customWidth="1"/>
    <col min="5" max="5" width="7.140625" style="2" bestFit="1" customWidth="1"/>
    <col min="6" max="6" width="8.7109375" style="2" bestFit="1" customWidth="1"/>
    <col min="7" max="7" width="7.140625" style="2" bestFit="1" customWidth="1"/>
    <col min="8" max="8" width="8.7109375" style="2" bestFit="1" customWidth="1"/>
    <col min="9" max="9" width="7.140625" style="2" bestFit="1" customWidth="1"/>
    <col min="10" max="11" width="8.7109375" style="2" bestFit="1" customWidth="1"/>
    <col min="12" max="14" width="7.140625" style="2" bestFit="1" customWidth="1"/>
    <col min="15" max="17" width="8.7109375" style="2" bestFit="1" customWidth="1"/>
    <col min="18" max="18" width="7.140625" style="2" bestFit="1" customWidth="1"/>
    <col min="19" max="22" width="8.7109375" style="2" bestFit="1" customWidth="1"/>
    <col min="23" max="24" width="7.140625" style="2" bestFit="1" customWidth="1"/>
    <col min="25" max="25" width="8.7109375" style="2" bestFit="1" customWidth="1"/>
    <col min="26" max="26" width="7.140625" style="2" bestFit="1" customWidth="1"/>
    <col min="27" max="28" width="9.85546875" style="1" bestFit="1" customWidth="1"/>
    <col min="29" max="16384" width="10.85546875" style="1"/>
  </cols>
  <sheetData>
    <row r="1" spans="1:31" ht="18.75" x14ac:dyDescent="0.3">
      <c r="A1" s="47" t="s">
        <v>86</v>
      </c>
    </row>
    <row r="2" spans="1:31" ht="18.75" x14ac:dyDescent="0.3">
      <c r="A2" s="47"/>
    </row>
    <row r="3" spans="1:31" ht="15.75" thickBot="1" x14ac:dyDescent="0.3">
      <c r="A3" s="19" t="s">
        <v>50</v>
      </c>
    </row>
    <row r="4" spans="1:31" ht="93" thickBot="1" x14ac:dyDescent="0.3">
      <c r="A4" s="18" t="s">
        <v>21</v>
      </c>
      <c r="B4" s="24" t="s">
        <v>44</v>
      </c>
      <c r="C4" s="23" t="s">
        <v>43</v>
      </c>
      <c r="D4" s="22" t="s">
        <v>20</v>
      </c>
      <c r="E4" s="23" t="s">
        <v>42</v>
      </c>
      <c r="F4" s="23" t="s">
        <v>41</v>
      </c>
      <c r="G4" s="23" t="s">
        <v>40</v>
      </c>
      <c r="H4" s="23" t="s">
        <v>39</v>
      </c>
      <c r="I4" s="23" t="s">
        <v>18</v>
      </c>
      <c r="J4" s="23" t="s">
        <v>38</v>
      </c>
      <c r="K4" s="23" t="s">
        <v>37</v>
      </c>
      <c r="L4" s="23" t="s">
        <v>36</v>
      </c>
      <c r="M4" s="23" t="s">
        <v>35</v>
      </c>
      <c r="N4" s="23" t="s">
        <v>34</v>
      </c>
      <c r="O4" s="22" t="s">
        <v>33</v>
      </c>
      <c r="P4" s="23" t="s">
        <v>32</v>
      </c>
      <c r="Q4" s="22" t="s">
        <v>31</v>
      </c>
      <c r="R4" s="23" t="s">
        <v>17</v>
      </c>
      <c r="S4" s="23" t="s">
        <v>16</v>
      </c>
      <c r="T4" s="23" t="s">
        <v>30</v>
      </c>
      <c r="U4" s="22" t="s">
        <v>29</v>
      </c>
      <c r="V4" s="22" t="s">
        <v>28</v>
      </c>
      <c r="W4" s="23" t="s">
        <v>27</v>
      </c>
      <c r="X4" s="23" t="s">
        <v>26</v>
      </c>
      <c r="Y4" s="22" t="s">
        <v>25</v>
      </c>
      <c r="Z4" s="21" t="s">
        <v>24</v>
      </c>
      <c r="AA4" s="16" t="s">
        <v>85</v>
      </c>
      <c r="AB4" s="16" t="s">
        <v>49</v>
      </c>
    </row>
    <row r="5" spans="1:31" s="42" customFormat="1" ht="16.899999999999999" customHeight="1" x14ac:dyDescent="0.25">
      <c r="A5" s="15" t="s">
        <v>11</v>
      </c>
      <c r="B5" s="44">
        <v>60.614489325361774</v>
      </c>
      <c r="C5" s="44">
        <v>90.814058151186046</v>
      </c>
      <c r="D5" s="44">
        <v>154.69729605853345</v>
      </c>
      <c r="E5" s="44">
        <v>67.284570073830636</v>
      </c>
      <c r="F5" s="44">
        <v>80.183542832697427</v>
      </c>
      <c r="G5" s="44">
        <v>42.617481277563172</v>
      </c>
      <c r="H5" s="44">
        <v>127.18890071687062</v>
      </c>
      <c r="I5" s="44">
        <v>63.628741929482409</v>
      </c>
      <c r="J5" s="44">
        <v>226.61677486170686</v>
      </c>
      <c r="K5" s="44">
        <v>127.69045445714285</v>
      </c>
      <c r="L5" s="44">
        <v>32.586661749489885</v>
      </c>
      <c r="M5" s="44">
        <v>68.149133906087272</v>
      </c>
      <c r="N5" s="44">
        <v>78.331423219192686</v>
      </c>
      <c r="O5" s="44">
        <v>132.53486536199421</v>
      </c>
      <c r="P5" s="44">
        <v>130.97345034639719</v>
      </c>
      <c r="Q5" s="44">
        <v>169.60355648936795</v>
      </c>
      <c r="R5" s="44">
        <v>41.597882170066413</v>
      </c>
      <c r="S5" s="44">
        <v>162.28210333644029</v>
      </c>
      <c r="T5" s="44">
        <v>90.477306501967789</v>
      </c>
      <c r="U5" s="44">
        <v>66.75058203313263</v>
      </c>
      <c r="V5" s="44">
        <v>79.108652098748735</v>
      </c>
      <c r="W5" s="44">
        <v>70.106697613546658</v>
      </c>
      <c r="X5" s="44">
        <v>106.01390957075512</v>
      </c>
      <c r="Y5" s="44">
        <v>117.85765907067221</v>
      </c>
      <c r="Z5" s="44">
        <v>63.262919447765768</v>
      </c>
      <c r="AA5" s="46">
        <f t="shared" ref="AA5:AA16" si="0">SUM(B5:Z5)</f>
        <v>2450.9731125999997</v>
      </c>
      <c r="AB5" s="46">
        <v>2399.88339</v>
      </c>
      <c r="AE5" s="34"/>
    </row>
    <row r="6" spans="1:31" s="42" customFormat="1" ht="16.899999999999999" customHeight="1" x14ac:dyDescent="0.25">
      <c r="A6" s="11" t="s">
        <v>10</v>
      </c>
      <c r="B6" s="44">
        <v>62.62405318867917</v>
      </c>
      <c r="C6" s="44">
        <v>101.82833908150916</v>
      </c>
      <c r="D6" s="44">
        <v>143.34560928320042</v>
      </c>
      <c r="E6" s="44">
        <v>85.051461332878119</v>
      </c>
      <c r="F6" s="44">
        <v>76.524115659794504</v>
      </c>
      <c r="G6" s="44">
        <v>61.842537639756166</v>
      </c>
      <c r="H6" s="44">
        <v>120.09494834738229</v>
      </c>
      <c r="I6" s="44">
        <v>57.489108700489979</v>
      </c>
      <c r="J6" s="44">
        <v>231.36655248295563</v>
      </c>
      <c r="K6" s="44">
        <v>167.9742598626506</v>
      </c>
      <c r="L6" s="44">
        <v>51.063940911404224</v>
      </c>
      <c r="M6" s="44">
        <v>86.386928523966958</v>
      </c>
      <c r="N6" s="44">
        <v>85.811022941962179</v>
      </c>
      <c r="O6" s="44">
        <v>146.4743890651329</v>
      </c>
      <c r="P6" s="44">
        <v>145.32940865627242</v>
      </c>
      <c r="Q6" s="44">
        <v>194.88405839164315</v>
      </c>
      <c r="R6" s="44">
        <v>53.669844703129641</v>
      </c>
      <c r="S6" s="44">
        <v>160.20073125712341</v>
      </c>
      <c r="T6" s="44">
        <v>87.20527372756834</v>
      </c>
      <c r="U6" s="44">
        <v>105.09554479099717</v>
      </c>
      <c r="V6" s="44">
        <v>79.565971008108136</v>
      </c>
      <c r="W6" s="44">
        <v>72.78527594628099</v>
      </c>
      <c r="X6" s="44">
        <v>66.470706287609985</v>
      </c>
      <c r="Y6" s="44">
        <v>115.99161720508204</v>
      </c>
      <c r="Z6" s="44">
        <v>67.615058404422612</v>
      </c>
      <c r="AA6" s="43">
        <f t="shared" si="0"/>
        <v>2626.6907574000006</v>
      </c>
      <c r="AB6" s="43">
        <v>2644.6815400000005</v>
      </c>
      <c r="AE6" s="33"/>
    </row>
    <row r="7" spans="1:31" s="42" customFormat="1" ht="16.899999999999999" customHeight="1" x14ac:dyDescent="0.25">
      <c r="A7" s="10" t="s">
        <v>9</v>
      </c>
      <c r="B7" s="44">
        <v>74.142956552414887</v>
      </c>
      <c r="C7" s="44">
        <v>101.68209444436506</v>
      </c>
      <c r="D7" s="44">
        <v>173.71977158454888</v>
      </c>
      <c r="E7" s="44">
        <v>84.307601365106322</v>
      </c>
      <c r="F7" s="44">
        <v>89.800096546486131</v>
      </c>
      <c r="G7" s="44">
        <v>53.867638044943824</v>
      </c>
      <c r="H7" s="44">
        <v>106.12658636047939</v>
      </c>
      <c r="I7" s="44">
        <v>61.041667861959887</v>
      </c>
      <c r="J7" s="44">
        <v>259.93753945485616</v>
      </c>
      <c r="K7" s="44">
        <v>151.85487300000003</v>
      </c>
      <c r="L7" s="44">
        <v>29.70942688765518</v>
      </c>
      <c r="M7" s="44">
        <v>71.076921752571195</v>
      </c>
      <c r="N7" s="44">
        <v>68.435668482634327</v>
      </c>
      <c r="O7" s="44">
        <v>152.05249576767676</v>
      </c>
      <c r="P7" s="44">
        <v>122.36893908830724</v>
      </c>
      <c r="Q7" s="44">
        <v>180.35419710616458</v>
      </c>
      <c r="R7" s="44">
        <v>49.085516836951093</v>
      </c>
      <c r="S7" s="44">
        <v>172.01631227940371</v>
      </c>
      <c r="T7" s="44">
        <v>89.036404077409486</v>
      </c>
      <c r="U7" s="44">
        <v>106.15877946653589</v>
      </c>
      <c r="V7" s="44">
        <v>84.833856674364526</v>
      </c>
      <c r="W7" s="44">
        <v>57.177053092336301</v>
      </c>
      <c r="X7" s="44">
        <v>64.507033416831902</v>
      </c>
      <c r="Y7" s="44">
        <v>116.98837412541302</v>
      </c>
      <c r="Z7" s="44">
        <v>81.538504130584201</v>
      </c>
      <c r="AA7" s="45">
        <f t="shared" si="0"/>
        <v>2601.8203084000002</v>
      </c>
      <c r="AB7" s="45">
        <v>3072.6601299999993</v>
      </c>
      <c r="AE7" s="33"/>
    </row>
    <row r="8" spans="1:31" s="42" customFormat="1" ht="16.899999999999999" customHeight="1" x14ac:dyDescent="0.25">
      <c r="A8" s="11" t="s">
        <v>8</v>
      </c>
      <c r="B8" s="44">
        <v>91.783916067283613</v>
      </c>
      <c r="C8" s="44">
        <v>101.8730690169842</v>
      </c>
      <c r="D8" s="44">
        <v>160.23631243263247</v>
      </c>
      <c r="E8" s="44">
        <v>94.802134644955586</v>
      </c>
      <c r="F8" s="44">
        <v>102.86746136579276</v>
      </c>
      <c r="G8" s="44">
        <v>57.262947003787019</v>
      </c>
      <c r="H8" s="44">
        <v>126.82177220912745</v>
      </c>
      <c r="I8" s="44">
        <v>71.787710385955336</v>
      </c>
      <c r="J8" s="44">
        <v>227.58790256653617</v>
      </c>
      <c r="K8" s="44">
        <v>158.04227534516443</v>
      </c>
      <c r="L8" s="44">
        <v>30.90727335434535</v>
      </c>
      <c r="M8" s="44">
        <v>79.401168423368816</v>
      </c>
      <c r="N8" s="44">
        <v>80.539196141031937</v>
      </c>
      <c r="O8" s="44">
        <v>193.32394289140049</v>
      </c>
      <c r="P8" s="44">
        <v>133.09298418103791</v>
      </c>
      <c r="Q8" s="44">
        <v>187.03586119219301</v>
      </c>
      <c r="R8" s="44">
        <v>39.397698600136138</v>
      </c>
      <c r="S8" s="44">
        <v>197.07770745290554</v>
      </c>
      <c r="T8" s="44">
        <v>83.74782952454045</v>
      </c>
      <c r="U8" s="44">
        <v>81.354422146044797</v>
      </c>
      <c r="V8" s="44">
        <v>77.875765101826289</v>
      </c>
      <c r="W8" s="44">
        <v>76.297259263643951</v>
      </c>
      <c r="X8" s="44">
        <v>53.960575858682638</v>
      </c>
      <c r="Y8" s="44">
        <v>148.10264341256163</v>
      </c>
      <c r="Z8" s="44">
        <v>81.48435841806193</v>
      </c>
      <c r="AA8" s="43">
        <f t="shared" si="0"/>
        <v>2736.6641869999999</v>
      </c>
      <c r="AB8" s="43">
        <v>3095.9904499999998</v>
      </c>
      <c r="AE8" s="33"/>
    </row>
    <row r="9" spans="1:31" s="42" customFormat="1" ht="16.899999999999999" customHeight="1" x14ac:dyDescent="0.25">
      <c r="A9" s="10" t="s">
        <v>7</v>
      </c>
      <c r="B9" s="44">
        <v>69.945461930825601</v>
      </c>
      <c r="C9" s="44">
        <v>124.75100172774069</v>
      </c>
      <c r="D9" s="44">
        <v>176.6941795124221</v>
      </c>
      <c r="E9" s="44">
        <v>65.46668420224718</v>
      </c>
      <c r="F9" s="44">
        <v>68.087486268536281</v>
      </c>
      <c r="G9" s="44">
        <v>65.063118573075329</v>
      </c>
      <c r="H9" s="44">
        <v>119.09736367020324</v>
      </c>
      <c r="I9" s="44">
        <v>80.141335762166364</v>
      </c>
      <c r="J9" s="44">
        <v>280.61762119674046</v>
      </c>
      <c r="K9" s="44">
        <v>166.66467209999999</v>
      </c>
      <c r="L9" s="44">
        <v>44.7137817805298</v>
      </c>
      <c r="M9" s="44">
        <v>102.58631407723152</v>
      </c>
      <c r="N9" s="44">
        <v>80.410866183874745</v>
      </c>
      <c r="O9" s="44">
        <v>167.12051444426532</v>
      </c>
      <c r="P9" s="44">
        <v>124.11593059429123</v>
      </c>
      <c r="Q9" s="44">
        <v>226.16769507302681</v>
      </c>
      <c r="R9" s="44">
        <v>47.021789597768525</v>
      </c>
      <c r="S9" s="44">
        <v>179.16537363940307</v>
      </c>
      <c r="T9" s="44">
        <v>89.924322680492594</v>
      </c>
      <c r="U9" s="44">
        <v>82.117867889725531</v>
      </c>
      <c r="V9" s="44">
        <v>104.85289300072165</v>
      </c>
      <c r="W9" s="44">
        <v>68.956878275459459</v>
      </c>
      <c r="X9" s="44">
        <v>66.65396725144636</v>
      </c>
      <c r="Y9" s="44">
        <v>154.87592975678888</v>
      </c>
      <c r="Z9" s="44">
        <v>70.289280811017264</v>
      </c>
      <c r="AA9" s="45">
        <f t="shared" si="0"/>
        <v>2825.5023299999998</v>
      </c>
      <c r="AB9" s="45">
        <v>3131.6727999999998</v>
      </c>
      <c r="AE9" s="33"/>
    </row>
    <row r="10" spans="1:31" s="42" customFormat="1" ht="16.899999999999999" customHeight="1" x14ac:dyDescent="0.25">
      <c r="A10" s="11" t="s">
        <v>6</v>
      </c>
      <c r="B10" s="44">
        <v>95.924695862932751</v>
      </c>
      <c r="C10" s="44">
        <v>93.429496006631297</v>
      </c>
      <c r="D10" s="44">
        <v>183.25966033588165</v>
      </c>
      <c r="E10" s="44">
        <v>57.243079773853992</v>
      </c>
      <c r="F10" s="44">
        <v>92.478810325571189</v>
      </c>
      <c r="G10" s="44">
        <v>52.342362435354673</v>
      </c>
      <c r="H10" s="44">
        <v>127.05754893529415</v>
      </c>
      <c r="I10" s="44">
        <v>99.255005208171028</v>
      </c>
      <c r="J10" s="44">
        <v>230.90056624466169</v>
      </c>
      <c r="K10" s="44">
        <v>195.65786536317782</v>
      </c>
      <c r="L10" s="44">
        <v>38.953433306037809</v>
      </c>
      <c r="M10" s="44">
        <v>81.5593754623537</v>
      </c>
      <c r="N10" s="44">
        <v>71.336401659055099</v>
      </c>
      <c r="O10" s="44">
        <v>166.14318764884052</v>
      </c>
      <c r="P10" s="44">
        <v>118.86098516984093</v>
      </c>
      <c r="Q10" s="44">
        <v>200.85314402600366</v>
      </c>
      <c r="R10" s="44">
        <v>54.635697148618952</v>
      </c>
      <c r="S10" s="44">
        <v>188.35446906838911</v>
      </c>
      <c r="T10" s="44">
        <v>84.808859641867102</v>
      </c>
      <c r="U10" s="44">
        <v>105.92517492388126</v>
      </c>
      <c r="V10" s="44">
        <v>91.467886361852024</v>
      </c>
      <c r="W10" s="44">
        <v>85.379529513823996</v>
      </c>
      <c r="X10" s="44">
        <v>49.336656455945267</v>
      </c>
      <c r="Y10" s="44">
        <v>149.55526116266381</v>
      </c>
      <c r="Z10" s="44">
        <v>79.540414959296527</v>
      </c>
      <c r="AA10" s="43">
        <f t="shared" si="0"/>
        <v>2794.2595669999992</v>
      </c>
      <c r="AB10" s="43">
        <v>3046.1750300000003</v>
      </c>
      <c r="AE10" s="33"/>
    </row>
    <row r="11" spans="1:31" s="42" customFormat="1" ht="16.899999999999999" customHeight="1" x14ac:dyDescent="0.25">
      <c r="A11" s="13" t="s">
        <v>5</v>
      </c>
      <c r="B11" s="44">
        <v>79.734778196913453</v>
      </c>
      <c r="C11" s="44">
        <v>116.3945230251875</v>
      </c>
      <c r="D11" s="44">
        <v>185.8891888558409</v>
      </c>
      <c r="E11" s="44">
        <v>82.04569337382199</v>
      </c>
      <c r="F11" s="44">
        <v>115.07860302145045</v>
      </c>
      <c r="G11" s="44">
        <v>48.139557516166072</v>
      </c>
      <c r="H11" s="44">
        <v>137.19122901416105</v>
      </c>
      <c r="I11" s="44">
        <v>74.287183180067828</v>
      </c>
      <c r="J11" s="44">
        <v>223.96204792777633</v>
      </c>
      <c r="K11" s="44">
        <v>197.92861080586235</v>
      </c>
      <c r="L11" s="44">
        <v>59.844005019934926</v>
      </c>
      <c r="M11" s="44">
        <v>67.261216576236492</v>
      </c>
      <c r="N11" s="44">
        <v>74.617059371794895</v>
      </c>
      <c r="O11" s="44">
        <v>185.2964457938713</v>
      </c>
      <c r="P11" s="44">
        <v>150.7480299425298</v>
      </c>
      <c r="Q11" s="44">
        <v>196.06162287139918</v>
      </c>
      <c r="R11" s="44">
        <v>50.777216292900142</v>
      </c>
      <c r="S11" s="44">
        <v>215.82645440853938</v>
      </c>
      <c r="T11" s="44">
        <v>98.935291546475995</v>
      </c>
      <c r="U11" s="44">
        <v>95.614094713891745</v>
      </c>
      <c r="V11" s="44">
        <v>106.13025468539327</v>
      </c>
      <c r="W11" s="44">
        <v>106.00535844208376</v>
      </c>
      <c r="X11" s="44">
        <v>63.58226091763995</v>
      </c>
      <c r="Y11" s="44">
        <v>129.01540542283971</v>
      </c>
      <c r="Z11" s="44">
        <v>63.317824377221648</v>
      </c>
      <c r="AA11" s="45">
        <f t="shared" si="0"/>
        <v>2923.6839553000004</v>
      </c>
      <c r="AB11" s="45">
        <v>3097.6678400000005</v>
      </c>
      <c r="AE11" s="33"/>
    </row>
    <row r="12" spans="1:31" s="42" customFormat="1" ht="16.899999999999999" customHeight="1" x14ac:dyDescent="0.25">
      <c r="A12" s="11" t="s">
        <v>4</v>
      </c>
      <c r="B12" s="44">
        <v>88.129605676624621</v>
      </c>
      <c r="C12" s="44">
        <v>104.57952626412923</v>
      </c>
      <c r="D12" s="44">
        <v>154.04009395017718</v>
      </c>
      <c r="E12" s="44">
        <v>57.8235197195784</v>
      </c>
      <c r="F12" s="44">
        <v>125.86315287450016</v>
      </c>
      <c r="G12" s="44">
        <v>67.560409722734249</v>
      </c>
      <c r="H12" s="44">
        <v>116.2554107467128</v>
      </c>
      <c r="I12" s="44">
        <v>103.01915066270158</v>
      </c>
      <c r="J12" s="44">
        <v>207.90793615955707</v>
      </c>
      <c r="K12" s="44">
        <v>148.68693909999996</v>
      </c>
      <c r="L12" s="44">
        <v>31.114097683593567</v>
      </c>
      <c r="M12" s="44">
        <v>77.943336052349025</v>
      </c>
      <c r="N12" s="44">
        <v>76.287334348596559</v>
      </c>
      <c r="O12" s="44">
        <v>220.22665221697002</v>
      </c>
      <c r="P12" s="44">
        <v>101.18152115846304</v>
      </c>
      <c r="Q12" s="44">
        <v>185.1486963511191</v>
      </c>
      <c r="R12" s="44">
        <v>29.713598720197005</v>
      </c>
      <c r="S12" s="44">
        <v>190.35986206233545</v>
      </c>
      <c r="T12" s="44">
        <v>88.17848609175627</v>
      </c>
      <c r="U12" s="44">
        <v>63.120687169682625</v>
      </c>
      <c r="V12" s="44">
        <v>105.55341744846088</v>
      </c>
      <c r="W12" s="44">
        <v>83.445232411894864</v>
      </c>
      <c r="X12" s="44">
        <v>53.618946661871931</v>
      </c>
      <c r="Y12" s="44">
        <v>131.67605981711844</v>
      </c>
      <c r="Z12" s="44">
        <v>67.559867828875809</v>
      </c>
      <c r="AA12" s="43">
        <f t="shared" si="0"/>
        <v>2678.9935409000004</v>
      </c>
      <c r="AB12" s="43">
        <v>2823.7832499999995</v>
      </c>
      <c r="AE12" s="33"/>
    </row>
    <row r="13" spans="1:31" s="42" customFormat="1" ht="16.899999999999999" customHeight="1" x14ac:dyDescent="0.25">
      <c r="A13" s="12" t="s">
        <v>3</v>
      </c>
      <c r="B13" s="44">
        <v>73.989349964083772</v>
      </c>
      <c r="C13" s="44">
        <v>112.61331674034753</v>
      </c>
      <c r="D13" s="44">
        <v>169.31370163713737</v>
      </c>
      <c r="E13" s="44">
        <v>72.220992127184033</v>
      </c>
      <c r="F13" s="44">
        <v>146.37548257981709</v>
      </c>
      <c r="G13" s="44">
        <v>57.574787661760134</v>
      </c>
      <c r="H13" s="44">
        <v>106.97845330579042</v>
      </c>
      <c r="I13" s="44">
        <v>70.413370858889792</v>
      </c>
      <c r="J13" s="44">
        <v>267.83745822529954</v>
      </c>
      <c r="K13" s="44">
        <v>172.94218273585733</v>
      </c>
      <c r="L13" s="44">
        <v>29.517575369616612</v>
      </c>
      <c r="M13" s="44">
        <v>67.124433206800134</v>
      </c>
      <c r="N13" s="44">
        <v>78.83067440016174</v>
      </c>
      <c r="O13" s="44">
        <v>168.26030246716232</v>
      </c>
      <c r="P13" s="44">
        <v>123.39655315750848</v>
      </c>
      <c r="Q13" s="44">
        <v>221.01349587999266</v>
      </c>
      <c r="R13" s="44">
        <v>50.717097902775194</v>
      </c>
      <c r="S13" s="44">
        <v>142.90607961137036</v>
      </c>
      <c r="T13" s="44">
        <v>101.27527577197719</v>
      </c>
      <c r="U13" s="44">
        <v>105.52036381094457</v>
      </c>
      <c r="V13" s="44">
        <v>81.726827392593464</v>
      </c>
      <c r="W13" s="44">
        <v>51.537395280228843</v>
      </c>
      <c r="X13" s="44">
        <v>74.754325652083665</v>
      </c>
      <c r="Y13" s="44">
        <v>156.85209994382853</v>
      </c>
      <c r="Z13" s="44">
        <v>72.437032716789133</v>
      </c>
      <c r="AA13" s="45">
        <f t="shared" si="0"/>
        <v>2776.1286283999998</v>
      </c>
      <c r="AB13" s="45">
        <v>2875.5831899999998</v>
      </c>
      <c r="AE13" s="33"/>
    </row>
    <row r="14" spans="1:31" s="42" customFormat="1" ht="16.899999999999999" customHeight="1" x14ac:dyDescent="0.25">
      <c r="A14" s="11" t="s">
        <v>2</v>
      </c>
      <c r="B14" s="44">
        <v>86.332896976810261</v>
      </c>
      <c r="C14" s="44">
        <v>112.28430133522514</v>
      </c>
      <c r="D14" s="44">
        <v>180.32505010721493</v>
      </c>
      <c r="E14" s="44">
        <v>65.483045267163646</v>
      </c>
      <c r="F14" s="44">
        <v>126.38605302858491</v>
      </c>
      <c r="G14" s="44">
        <v>45.777684746190793</v>
      </c>
      <c r="H14" s="44">
        <v>133.99031471744956</v>
      </c>
      <c r="I14" s="44">
        <v>75.962275577531571</v>
      </c>
      <c r="J14" s="44">
        <v>225.85810765075411</v>
      </c>
      <c r="K14" s="44">
        <v>147.29653402212017</v>
      </c>
      <c r="L14" s="44">
        <v>50.342517358342967</v>
      </c>
      <c r="M14" s="44">
        <v>79.295836094442805</v>
      </c>
      <c r="N14" s="44">
        <v>77.530737013506567</v>
      </c>
      <c r="O14" s="44">
        <v>169.12421780934733</v>
      </c>
      <c r="P14" s="44">
        <v>133.1337214453072</v>
      </c>
      <c r="Q14" s="44">
        <v>184.13582946148418</v>
      </c>
      <c r="R14" s="44">
        <v>54.932995361789679</v>
      </c>
      <c r="S14" s="44">
        <v>181.8593095448737</v>
      </c>
      <c r="T14" s="44">
        <v>98.570027621282236</v>
      </c>
      <c r="U14" s="44">
        <v>88.33184136735116</v>
      </c>
      <c r="V14" s="44">
        <v>84.531440921141979</v>
      </c>
      <c r="W14" s="44">
        <v>74.010007410893024</v>
      </c>
      <c r="X14" s="44">
        <v>44.250300868820361</v>
      </c>
      <c r="Y14" s="44">
        <v>167.17935914599076</v>
      </c>
      <c r="Z14" s="44">
        <v>65.744920777985172</v>
      </c>
      <c r="AA14" s="43">
        <f t="shared" si="0"/>
        <v>2752.6693256316044</v>
      </c>
      <c r="AB14" s="43">
        <v>2733.2046699999992</v>
      </c>
      <c r="AE14" s="33"/>
    </row>
    <row r="15" spans="1:31" s="42" customFormat="1" ht="16.899999999999999" customHeight="1" x14ac:dyDescent="0.25">
      <c r="A15" s="10" t="s">
        <v>1</v>
      </c>
      <c r="B15" s="44">
        <v>67.137322789132526</v>
      </c>
      <c r="C15" s="44">
        <v>97.679022769390244</v>
      </c>
      <c r="D15" s="44">
        <v>200.75095361872556</v>
      </c>
      <c r="E15" s="44">
        <v>66.471764727139885</v>
      </c>
      <c r="F15" s="44">
        <v>114.32899565310279</v>
      </c>
      <c r="G15" s="44">
        <v>47.782269612121205</v>
      </c>
      <c r="H15" s="44">
        <v>120.60561425806686</v>
      </c>
      <c r="I15" s="44">
        <v>99.134991624715269</v>
      </c>
      <c r="J15" s="44">
        <v>224.85847245506815</v>
      </c>
      <c r="K15" s="44">
        <v>156.70151738946964</v>
      </c>
      <c r="L15" s="44">
        <v>19.764605744680846</v>
      </c>
      <c r="M15" s="44">
        <v>70.806432870188075</v>
      </c>
      <c r="N15" s="44">
        <v>57.183610521541958</v>
      </c>
      <c r="O15" s="44">
        <v>160.64297069558705</v>
      </c>
      <c r="P15" s="44">
        <v>126.67895757893672</v>
      </c>
      <c r="Q15" s="44">
        <v>174.39148234354536</v>
      </c>
      <c r="R15" s="44">
        <v>60.607129896480338</v>
      </c>
      <c r="S15" s="44">
        <v>209.13322712474118</v>
      </c>
      <c r="T15" s="44">
        <v>105.01699072236946</v>
      </c>
      <c r="U15" s="44">
        <v>77.757982421841035</v>
      </c>
      <c r="V15" s="44">
        <v>81.383421547254628</v>
      </c>
      <c r="W15" s="44">
        <v>70.715908226349512</v>
      </c>
      <c r="X15" s="44">
        <v>61.989998258098218</v>
      </c>
      <c r="Y15" s="44">
        <v>139.63104183174602</v>
      </c>
      <c r="Z15" s="44">
        <v>71.772206548223409</v>
      </c>
      <c r="AA15" s="45">
        <f t="shared" si="0"/>
        <v>2682.9268912285165</v>
      </c>
      <c r="AB15" s="45">
        <v>2422.617279999999</v>
      </c>
      <c r="AE15" s="33"/>
    </row>
    <row r="16" spans="1:31" s="42" customFormat="1" ht="16.899999999999999" customHeight="1" thickBot="1" x14ac:dyDescent="0.3">
      <c r="A16" s="8" t="s">
        <v>0</v>
      </c>
      <c r="B16" s="44">
        <v>80.261318744651931</v>
      </c>
      <c r="C16" s="44">
        <v>99.74264739084164</v>
      </c>
      <c r="D16" s="44">
        <v>150.94747254773938</v>
      </c>
      <c r="E16" s="44">
        <v>60.35942911372927</v>
      </c>
      <c r="F16" s="44">
        <v>96.713649351473919</v>
      </c>
      <c r="G16" s="44">
        <v>48.628811028375011</v>
      </c>
      <c r="H16" s="44">
        <v>97.06644808951684</v>
      </c>
      <c r="I16" s="44">
        <v>60.571635468140059</v>
      </c>
      <c r="J16" s="44">
        <v>197.80313243096617</v>
      </c>
      <c r="K16" s="44">
        <v>154.53788179272377</v>
      </c>
      <c r="L16" s="44">
        <v>33.962633134270654</v>
      </c>
      <c r="M16" s="44">
        <v>45.274549205800689</v>
      </c>
      <c r="N16" s="44">
        <v>51.876922393553386</v>
      </c>
      <c r="O16" s="44">
        <v>127.88727674488561</v>
      </c>
      <c r="P16" s="44">
        <v>123.38065566066452</v>
      </c>
      <c r="Q16" s="44">
        <v>177.62266270317397</v>
      </c>
      <c r="R16" s="44">
        <v>35.813593007136483</v>
      </c>
      <c r="S16" s="44">
        <v>162.52554795319807</v>
      </c>
      <c r="T16" s="44">
        <v>82.486701597278213</v>
      </c>
      <c r="U16" s="44">
        <v>85.228948628648283</v>
      </c>
      <c r="V16" s="44">
        <v>76.59056393031959</v>
      </c>
      <c r="W16" s="44">
        <v>83.921850460000016</v>
      </c>
      <c r="X16" s="44">
        <v>63.927016455334488</v>
      </c>
      <c r="Y16" s="44">
        <v>123.96721616990391</v>
      </c>
      <c r="Z16" s="44">
        <v>61.698680984042362</v>
      </c>
      <c r="AA16" s="43">
        <f t="shared" si="0"/>
        <v>2382.7972449863682</v>
      </c>
      <c r="AB16" s="43">
        <v>2585.0318499999989</v>
      </c>
      <c r="AE16" s="33"/>
    </row>
    <row r="17" spans="2:31" x14ac:dyDescent="0.25">
      <c r="B17" s="41">
        <f t="shared" ref="B17:AB17" si="1">SUM(B5:B16)</f>
        <v>930.62084527571437</v>
      </c>
      <c r="C17" s="40">
        <f t="shared" si="1"/>
        <v>1257.6713959535377</v>
      </c>
      <c r="D17" s="40">
        <f t="shared" si="1"/>
        <v>2033.2192899240545</v>
      </c>
      <c r="E17" s="40">
        <f t="shared" si="1"/>
        <v>858.55997572148897</v>
      </c>
      <c r="F17" s="40">
        <f t="shared" si="1"/>
        <v>1234.6874495078077</v>
      </c>
      <c r="G17" s="40">
        <f t="shared" si="1"/>
        <v>648.45960526182773</v>
      </c>
      <c r="H17" s="40">
        <f t="shared" si="1"/>
        <v>1438.4745903710548</v>
      </c>
      <c r="I17" s="40">
        <f t="shared" si="1"/>
        <v>916.73217722027118</v>
      </c>
      <c r="J17" s="40">
        <f t="shared" si="1"/>
        <v>2805.2541116568782</v>
      </c>
      <c r="K17" s="40">
        <f t="shared" si="1"/>
        <v>1945.9780659741689</v>
      </c>
      <c r="L17" s="40">
        <f t="shared" si="1"/>
        <v>452.47995229990187</v>
      </c>
      <c r="M17" s="40">
        <f t="shared" si="1"/>
        <v>896.86564615139673</v>
      </c>
      <c r="N17" s="40">
        <f t="shared" si="1"/>
        <v>881.19091667690611</v>
      </c>
      <c r="O17" s="40">
        <f t="shared" si="1"/>
        <v>1989.0872609071339</v>
      </c>
      <c r="P17" s="40">
        <f t="shared" si="1"/>
        <v>1533.2611369795563</v>
      </c>
      <c r="Q17" s="40">
        <f t="shared" si="1"/>
        <v>2297.2723018891134</v>
      </c>
      <c r="R17" s="40">
        <f t="shared" si="1"/>
        <v>567.97006023794961</v>
      </c>
      <c r="S17" s="40">
        <f t="shared" si="1"/>
        <v>2161.7071777387232</v>
      </c>
      <c r="T17" s="40">
        <f t="shared" si="1"/>
        <v>1099.6627695049851</v>
      </c>
      <c r="U17" s="40">
        <f t="shared" si="1"/>
        <v>1062.9762893626767</v>
      </c>
      <c r="V17" s="40">
        <f t="shared" si="1"/>
        <v>1053.6209501707854</v>
      </c>
      <c r="W17" s="40">
        <f t="shared" si="1"/>
        <v>900.33844593654123</v>
      </c>
      <c r="X17" s="40">
        <f t="shared" si="1"/>
        <v>769.06569765511995</v>
      </c>
      <c r="Y17" s="40">
        <f t="shared" si="1"/>
        <v>1651.6926670646087</v>
      </c>
      <c r="Z17" s="39">
        <f t="shared" si="1"/>
        <v>846.26106940428576</v>
      </c>
      <c r="AA17" s="38">
        <f t="shared" si="1"/>
        <v>32233.109848846485</v>
      </c>
      <c r="AB17" s="38">
        <f t="shared" si="1"/>
        <v>33928.951419999998</v>
      </c>
      <c r="AC17" s="28"/>
      <c r="AE17" s="25"/>
    </row>
    <row r="18" spans="2:31" x14ac:dyDescent="0.25"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103" t="s">
        <v>48</v>
      </c>
      <c r="AA18" s="103"/>
      <c r="AB18" s="1">
        <v>1.35</v>
      </c>
      <c r="AE18" s="25"/>
    </row>
    <row r="19" spans="2:31" x14ac:dyDescent="0.25">
      <c r="B19" s="3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103" t="s">
        <v>47</v>
      </c>
      <c r="AA19" s="103"/>
      <c r="AB19" s="28">
        <v>34.799999999999997</v>
      </c>
      <c r="AE19" s="25"/>
    </row>
    <row r="20" spans="2:31" x14ac:dyDescent="0.25"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03" t="s">
        <v>46</v>
      </c>
      <c r="AA20" s="103"/>
      <c r="AB20" s="1">
        <v>446.48</v>
      </c>
      <c r="AE20" s="25"/>
    </row>
    <row r="21" spans="2:3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32"/>
      <c r="AB21" s="30">
        <f>SUM(AB17:AB20)</f>
        <v>34411.581420000002</v>
      </c>
      <c r="AE21" s="25"/>
    </row>
    <row r="22" spans="2:31" x14ac:dyDescent="0.25">
      <c r="B22" s="27"/>
      <c r="Z22" s="1"/>
      <c r="AA22" s="31"/>
      <c r="AE22" s="25"/>
    </row>
    <row r="23" spans="2:31" x14ac:dyDescent="0.25">
      <c r="Z23" s="30"/>
      <c r="AA23" s="29"/>
      <c r="AE23" s="25"/>
    </row>
    <row r="24" spans="2:31" x14ac:dyDescent="0.25">
      <c r="Z24" s="28"/>
      <c r="AA24" s="26"/>
      <c r="AE24" s="25"/>
    </row>
    <row r="25" spans="2:31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8"/>
      <c r="AA25" s="26"/>
      <c r="AE25" s="25"/>
    </row>
    <row r="26" spans="2:31" x14ac:dyDescent="0.25">
      <c r="Z26" s="28"/>
      <c r="AA26" s="26"/>
      <c r="AE26" s="25"/>
    </row>
    <row r="27" spans="2:31" x14ac:dyDescent="0.25">
      <c r="Z27" s="28"/>
      <c r="AE27" s="25"/>
    </row>
    <row r="28" spans="2:31" x14ac:dyDescent="0.25">
      <c r="B28" s="27"/>
      <c r="Z28" s="1"/>
      <c r="AA28" s="26"/>
      <c r="AE28" s="25"/>
    </row>
    <row r="29" spans="2:31" x14ac:dyDescent="0.25">
      <c r="Z29" s="1"/>
      <c r="AE29" s="25"/>
    </row>
    <row r="30" spans="2:31" x14ac:dyDescent="0.25">
      <c r="Z30" s="1"/>
    </row>
    <row r="31" spans="2:31" x14ac:dyDescent="0.25">
      <c r="Z31" s="1"/>
    </row>
    <row r="32" spans="2:31" x14ac:dyDescent="0.25">
      <c r="Z32" s="1"/>
    </row>
    <row r="33" spans="1:28" x14ac:dyDescent="0.25">
      <c r="Z33" s="1"/>
    </row>
    <row r="34" spans="1:28" x14ac:dyDescent="0.25">
      <c r="Z34" s="1"/>
    </row>
    <row r="35" spans="1:28" x14ac:dyDescent="0.25">
      <c r="Z35" s="1"/>
    </row>
    <row r="36" spans="1:28" x14ac:dyDescent="0.25">
      <c r="Z36" s="1"/>
    </row>
    <row r="37" spans="1:28" x14ac:dyDescent="0.25">
      <c r="Z37" s="1"/>
    </row>
    <row r="38" spans="1:28" x14ac:dyDescent="0.25">
      <c r="Z38" s="1"/>
    </row>
    <row r="39" spans="1:28" x14ac:dyDescent="0.25">
      <c r="Z39" s="1"/>
    </row>
    <row r="40" spans="1:28" x14ac:dyDescent="0.25">
      <c r="Z40" s="1"/>
    </row>
    <row r="41" spans="1:28" x14ac:dyDescent="0.25">
      <c r="Z41" s="1"/>
    </row>
    <row r="42" spans="1:28" x14ac:dyDescent="0.25">
      <c r="Z42" s="1"/>
    </row>
    <row r="43" spans="1:28" x14ac:dyDescent="0.25">
      <c r="Z43" s="1"/>
    </row>
    <row r="44" spans="1:28" x14ac:dyDescent="0.25">
      <c r="Z44" s="1"/>
    </row>
    <row r="45" spans="1:28" ht="15.75" thickBot="1" x14ac:dyDescent="0.3">
      <c r="A45" s="19" t="s">
        <v>87</v>
      </c>
      <c r="Z45" s="1"/>
    </row>
    <row r="46" spans="1:28" ht="93" thickBot="1" x14ac:dyDescent="0.3">
      <c r="A46" s="18" t="s">
        <v>21</v>
      </c>
      <c r="B46" s="24" t="s">
        <v>44</v>
      </c>
      <c r="C46" s="23" t="s">
        <v>43</v>
      </c>
      <c r="D46" s="22" t="s">
        <v>20</v>
      </c>
      <c r="E46" s="23" t="s">
        <v>42</v>
      </c>
      <c r="F46" s="23" t="s">
        <v>41</v>
      </c>
      <c r="G46" s="23" t="s">
        <v>40</v>
      </c>
      <c r="H46" s="23" t="s">
        <v>39</v>
      </c>
      <c r="I46" s="23" t="s">
        <v>18</v>
      </c>
      <c r="J46" s="23" t="s">
        <v>38</v>
      </c>
      <c r="K46" s="23" t="s">
        <v>37</v>
      </c>
      <c r="L46" s="23" t="s">
        <v>36</v>
      </c>
      <c r="M46" s="23" t="s">
        <v>35</v>
      </c>
      <c r="N46" s="23" t="s">
        <v>34</v>
      </c>
      <c r="O46" s="22" t="s">
        <v>33</v>
      </c>
      <c r="P46" s="23" t="s">
        <v>32</v>
      </c>
      <c r="Q46" s="22" t="s">
        <v>31</v>
      </c>
      <c r="R46" s="23" t="s">
        <v>17</v>
      </c>
      <c r="S46" s="23" t="s">
        <v>16</v>
      </c>
      <c r="T46" s="23" t="s">
        <v>30</v>
      </c>
      <c r="U46" s="22" t="s">
        <v>29</v>
      </c>
      <c r="V46" s="22" t="s">
        <v>28</v>
      </c>
      <c r="W46" s="23" t="s">
        <v>27</v>
      </c>
      <c r="X46" s="23" t="s">
        <v>26</v>
      </c>
      <c r="Y46" s="22" t="s">
        <v>25</v>
      </c>
      <c r="Z46" s="21" t="s">
        <v>24</v>
      </c>
      <c r="AA46" s="16" t="s">
        <v>85</v>
      </c>
      <c r="AB46" s="16" t="s">
        <v>23</v>
      </c>
    </row>
    <row r="47" spans="1:28" x14ac:dyDescent="0.25">
      <c r="A47" s="15" t="s">
        <v>11</v>
      </c>
      <c r="B47" s="7">
        <v>833</v>
      </c>
      <c r="C47" s="7">
        <v>1188</v>
      </c>
      <c r="D47" s="7">
        <v>1114</v>
      </c>
      <c r="E47" s="7">
        <v>1131</v>
      </c>
      <c r="F47" s="7">
        <v>1397</v>
      </c>
      <c r="G47" s="7">
        <v>370</v>
      </c>
      <c r="H47" s="7">
        <v>414</v>
      </c>
      <c r="I47" s="7">
        <v>1484</v>
      </c>
      <c r="J47" s="7">
        <v>2394</v>
      </c>
      <c r="K47" s="7">
        <v>968</v>
      </c>
      <c r="L47" s="7">
        <v>315</v>
      </c>
      <c r="M47" s="7">
        <v>730</v>
      </c>
      <c r="N47" s="7">
        <v>899</v>
      </c>
      <c r="O47" s="7">
        <v>1479</v>
      </c>
      <c r="P47" s="7">
        <v>1325</v>
      </c>
      <c r="Q47" s="7">
        <v>1739</v>
      </c>
      <c r="R47" s="7">
        <v>575</v>
      </c>
      <c r="S47" s="7">
        <v>681</v>
      </c>
      <c r="T47" s="7">
        <v>833</v>
      </c>
      <c r="U47" s="7">
        <v>742</v>
      </c>
      <c r="V47" s="7">
        <v>1259</v>
      </c>
      <c r="W47" s="7">
        <v>672</v>
      </c>
      <c r="X47" s="7">
        <v>435</v>
      </c>
      <c r="Y47" s="7">
        <v>1324</v>
      </c>
      <c r="Z47" s="7">
        <v>1239</v>
      </c>
      <c r="AA47" s="14">
        <f t="shared" ref="AA47:AA58" si="2">SUM(B47:Z47)</f>
        <v>25540</v>
      </c>
      <c r="AB47" s="14">
        <v>25375</v>
      </c>
    </row>
    <row r="48" spans="1:28" x14ac:dyDescent="0.25">
      <c r="A48" s="11" t="s">
        <v>10</v>
      </c>
      <c r="B48" s="7">
        <v>791</v>
      </c>
      <c r="C48" s="7">
        <v>1215</v>
      </c>
      <c r="D48" s="7">
        <v>1096</v>
      </c>
      <c r="E48" s="7">
        <v>1160</v>
      </c>
      <c r="F48" s="7">
        <v>1302</v>
      </c>
      <c r="G48" s="7">
        <v>368</v>
      </c>
      <c r="H48" s="7">
        <v>382</v>
      </c>
      <c r="I48" s="7">
        <v>1297</v>
      </c>
      <c r="J48" s="7">
        <v>2239</v>
      </c>
      <c r="K48" s="7">
        <v>878</v>
      </c>
      <c r="L48" s="7">
        <v>364</v>
      </c>
      <c r="M48" s="7">
        <v>971</v>
      </c>
      <c r="N48" s="7">
        <v>892</v>
      </c>
      <c r="O48" s="7">
        <v>1497</v>
      </c>
      <c r="P48" s="7">
        <v>1400</v>
      </c>
      <c r="Q48" s="7">
        <v>1598</v>
      </c>
      <c r="R48" s="7">
        <v>508</v>
      </c>
      <c r="S48" s="7">
        <v>771</v>
      </c>
      <c r="T48" s="7">
        <v>789</v>
      </c>
      <c r="U48" s="7">
        <v>728</v>
      </c>
      <c r="V48" s="7">
        <v>1175</v>
      </c>
      <c r="W48" s="7">
        <v>657</v>
      </c>
      <c r="X48" s="7">
        <v>447</v>
      </c>
      <c r="Y48" s="7">
        <v>1357</v>
      </c>
      <c r="Z48" s="7">
        <v>1132</v>
      </c>
      <c r="AA48" s="6">
        <f t="shared" si="2"/>
        <v>25014</v>
      </c>
      <c r="AB48" s="6">
        <v>24997</v>
      </c>
    </row>
    <row r="49" spans="1:28" x14ac:dyDescent="0.25">
      <c r="A49" s="10" t="s">
        <v>9</v>
      </c>
      <c r="B49" s="7">
        <v>805</v>
      </c>
      <c r="C49" s="7">
        <v>1103</v>
      </c>
      <c r="D49" s="7">
        <v>1158</v>
      </c>
      <c r="E49" s="7">
        <v>1152</v>
      </c>
      <c r="F49" s="7">
        <v>1229</v>
      </c>
      <c r="G49" s="7">
        <v>367</v>
      </c>
      <c r="H49" s="7">
        <v>379</v>
      </c>
      <c r="I49" s="7">
        <v>1208</v>
      </c>
      <c r="J49" s="7">
        <v>2142</v>
      </c>
      <c r="K49" s="7">
        <v>844</v>
      </c>
      <c r="L49" s="7">
        <v>336</v>
      </c>
      <c r="M49" s="7">
        <v>841</v>
      </c>
      <c r="N49" s="7">
        <v>797</v>
      </c>
      <c r="O49" s="7">
        <v>1366</v>
      </c>
      <c r="P49" s="7">
        <v>1339</v>
      </c>
      <c r="Q49" s="7">
        <v>1540</v>
      </c>
      <c r="R49" s="7">
        <v>457</v>
      </c>
      <c r="S49" s="7">
        <v>726</v>
      </c>
      <c r="T49" s="7">
        <v>736</v>
      </c>
      <c r="U49" s="7">
        <v>656</v>
      </c>
      <c r="V49" s="7">
        <v>1116</v>
      </c>
      <c r="W49" s="7">
        <v>633</v>
      </c>
      <c r="X49" s="7">
        <v>442</v>
      </c>
      <c r="Y49" s="7">
        <v>1198</v>
      </c>
      <c r="Z49" s="7">
        <v>1094</v>
      </c>
      <c r="AA49" s="9">
        <f t="shared" si="2"/>
        <v>23664</v>
      </c>
      <c r="AB49" s="9">
        <v>28514</v>
      </c>
    </row>
    <row r="50" spans="1:28" x14ac:dyDescent="0.25">
      <c r="A50" s="11" t="s">
        <v>8</v>
      </c>
      <c r="B50" s="7">
        <v>866</v>
      </c>
      <c r="C50" s="7">
        <v>1318</v>
      </c>
      <c r="D50" s="7">
        <v>1100</v>
      </c>
      <c r="E50" s="7">
        <v>1158</v>
      </c>
      <c r="F50" s="7">
        <v>1303</v>
      </c>
      <c r="G50" s="7">
        <v>459</v>
      </c>
      <c r="H50" s="7">
        <v>397</v>
      </c>
      <c r="I50" s="7">
        <v>1566</v>
      </c>
      <c r="J50" s="7">
        <v>2124</v>
      </c>
      <c r="K50" s="7">
        <v>816</v>
      </c>
      <c r="L50" s="7">
        <v>336</v>
      </c>
      <c r="M50" s="7">
        <v>847</v>
      </c>
      <c r="N50" s="7">
        <v>936</v>
      </c>
      <c r="O50" s="7">
        <v>1624</v>
      </c>
      <c r="P50" s="7">
        <v>1364</v>
      </c>
      <c r="Q50" s="7">
        <v>1477</v>
      </c>
      <c r="R50" s="7">
        <v>497</v>
      </c>
      <c r="S50" s="7">
        <v>773</v>
      </c>
      <c r="T50" s="7">
        <v>809</v>
      </c>
      <c r="U50" s="7">
        <v>907</v>
      </c>
      <c r="V50" s="7">
        <v>1326</v>
      </c>
      <c r="W50" s="7">
        <v>691</v>
      </c>
      <c r="X50" s="7">
        <v>413</v>
      </c>
      <c r="Y50" s="7">
        <v>1786</v>
      </c>
      <c r="Z50" s="7">
        <v>1343</v>
      </c>
      <c r="AA50" s="6">
        <f t="shared" si="2"/>
        <v>26236</v>
      </c>
      <c r="AB50" s="6">
        <v>27698</v>
      </c>
    </row>
    <row r="51" spans="1:28" x14ac:dyDescent="0.25">
      <c r="A51" s="10" t="s">
        <v>7</v>
      </c>
      <c r="B51" s="7">
        <v>887</v>
      </c>
      <c r="C51" s="7">
        <v>1473</v>
      </c>
      <c r="D51" s="7">
        <v>1234</v>
      </c>
      <c r="E51" s="7">
        <v>1151</v>
      </c>
      <c r="F51" s="7">
        <v>1389</v>
      </c>
      <c r="G51" s="7">
        <v>467</v>
      </c>
      <c r="H51" s="7">
        <v>439</v>
      </c>
      <c r="I51" s="7">
        <v>2431</v>
      </c>
      <c r="J51" s="7">
        <v>2459</v>
      </c>
      <c r="K51" s="7">
        <v>797</v>
      </c>
      <c r="L51" s="7">
        <v>362</v>
      </c>
      <c r="M51" s="7">
        <v>873</v>
      </c>
      <c r="N51" s="7">
        <v>1029</v>
      </c>
      <c r="O51" s="7">
        <v>1885</v>
      </c>
      <c r="P51" s="7">
        <v>1497</v>
      </c>
      <c r="Q51" s="7">
        <v>1667</v>
      </c>
      <c r="R51" s="7">
        <v>493</v>
      </c>
      <c r="S51" s="7">
        <v>934</v>
      </c>
      <c r="T51" s="7">
        <v>776</v>
      </c>
      <c r="U51" s="7">
        <v>966</v>
      </c>
      <c r="V51" s="7">
        <v>1504</v>
      </c>
      <c r="W51" s="7">
        <v>812</v>
      </c>
      <c r="X51" s="7">
        <v>422</v>
      </c>
      <c r="Y51" s="7">
        <v>1863</v>
      </c>
      <c r="Z51" s="7">
        <v>1366</v>
      </c>
      <c r="AA51" s="9">
        <f t="shared" si="2"/>
        <v>29176</v>
      </c>
      <c r="AB51" s="9">
        <v>29740</v>
      </c>
    </row>
    <row r="52" spans="1:28" x14ac:dyDescent="0.25">
      <c r="A52" s="11" t="s">
        <v>6</v>
      </c>
      <c r="B52" s="7">
        <v>1019</v>
      </c>
      <c r="C52" s="7">
        <v>1357</v>
      </c>
      <c r="D52" s="7">
        <v>1181</v>
      </c>
      <c r="E52" s="7">
        <v>1142</v>
      </c>
      <c r="F52" s="7">
        <v>1411</v>
      </c>
      <c r="G52" s="7">
        <v>439</v>
      </c>
      <c r="H52" s="7">
        <v>404</v>
      </c>
      <c r="I52" s="7">
        <v>2156</v>
      </c>
      <c r="J52" s="7">
        <v>2337</v>
      </c>
      <c r="K52" s="7">
        <v>889</v>
      </c>
      <c r="L52" s="7">
        <v>303</v>
      </c>
      <c r="M52" s="7">
        <v>1039</v>
      </c>
      <c r="N52" s="7">
        <v>1017</v>
      </c>
      <c r="O52" s="7">
        <v>1908</v>
      </c>
      <c r="P52" s="7">
        <v>1429</v>
      </c>
      <c r="Q52" s="7">
        <v>1386</v>
      </c>
      <c r="R52" s="7">
        <v>504</v>
      </c>
      <c r="S52" s="7">
        <v>854</v>
      </c>
      <c r="T52" s="7">
        <v>784</v>
      </c>
      <c r="U52" s="7">
        <v>938</v>
      </c>
      <c r="V52" s="7">
        <v>1392</v>
      </c>
      <c r="W52" s="7">
        <v>722</v>
      </c>
      <c r="X52" s="7">
        <v>403</v>
      </c>
      <c r="Y52" s="7">
        <v>2007</v>
      </c>
      <c r="Z52" s="7">
        <v>1381</v>
      </c>
      <c r="AA52" s="6">
        <f t="shared" si="2"/>
        <v>28402</v>
      </c>
      <c r="AB52" s="6">
        <v>28579</v>
      </c>
    </row>
    <row r="53" spans="1:28" x14ac:dyDescent="0.25">
      <c r="A53" s="13" t="s">
        <v>5</v>
      </c>
      <c r="B53" s="7">
        <v>1040</v>
      </c>
      <c r="C53" s="7">
        <v>1418</v>
      </c>
      <c r="D53" s="7">
        <v>1311</v>
      </c>
      <c r="E53" s="7">
        <v>1168</v>
      </c>
      <c r="F53" s="7">
        <v>2145</v>
      </c>
      <c r="G53" s="7">
        <v>571</v>
      </c>
      <c r="H53" s="7">
        <v>575</v>
      </c>
      <c r="I53" s="7">
        <v>2293</v>
      </c>
      <c r="J53" s="7">
        <v>2198</v>
      </c>
      <c r="K53" s="7">
        <v>896</v>
      </c>
      <c r="L53" s="7">
        <v>158</v>
      </c>
      <c r="M53" s="7">
        <v>780</v>
      </c>
      <c r="N53" s="7">
        <v>900</v>
      </c>
      <c r="O53" s="7">
        <v>1967</v>
      </c>
      <c r="P53" s="7">
        <v>1498</v>
      </c>
      <c r="Q53" s="7">
        <v>1469</v>
      </c>
      <c r="R53" s="7">
        <v>509</v>
      </c>
      <c r="S53" s="7">
        <v>888</v>
      </c>
      <c r="T53" s="7">
        <v>756</v>
      </c>
      <c r="U53" s="7">
        <v>920</v>
      </c>
      <c r="V53" s="7">
        <v>1575</v>
      </c>
      <c r="W53" s="7">
        <v>756</v>
      </c>
      <c r="X53" s="7">
        <v>439</v>
      </c>
      <c r="Y53" s="7">
        <v>1692</v>
      </c>
      <c r="Z53" s="7">
        <v>1465</v>
      </c>
      <c r="AA53" s="9">
        <f t="shared" si="2"/>
        <v>29387</v>
      </c>
      <c r="AB53" s="9">
        <v>28502</v>
      </c>
    </row>
    <row r="54" spans="1:28" x14ac:dyDescent="0.25">
      <c r="A54" s="11" t="s">
        <v>4</v>
      </c>
      <c r="B54" s="7">
        <v>1070</v>
      </c>
      <c r="C54" s="7">
        <v>1505</v>
      </c>
      <c r="D54" s="7">
        <v>1209</v>
      </c>
      <c r="E54" s="7">
        <v>1016</v>
      </c>
      <c r="F54" s="7">
        <v>2214</v>
      </c>
      <c r="G54" s="7">
        <v>310</v>
      </c>
      <c r="H54" s="7">
        <v>348</v>
      </c>
      <c r="I54" s="7">
        <v>2497</v>
      </c>
      <c r="J54" s="7">
        <v>2074</v>
      </c>
      <c r="K54" s="7">
        <v>690</v>
      </c>
      <c r="L54" s="7">
        <v>233</v>
      </c>
      <c r="M54" s="7">
        <v>759</v>
      </c>
      <c r="N54" s="7">
        <v>947</v>
      </c>
      <c r="O54" s="7">
        <v>2124</v>
      </c>
      <c r="P54" s="7">
        <v>1385</v>
      </c>
      <c r="Q54" s="7">
        <v>1328</v>
      </c>
      <c r="R54" s="7">
        <v>477</v>
      </c>
      <c r="S54" s="7">
        <v>846</v>
      </c>
      <c r="T54" s="7">
        <v>790</v>
      </c>
      <c r="U54" s="7">
        <v>814</v>
      </c>
      <c r="V54" s="7">
        <v>1540</v>
      </c>
      <c r="W54" s="7">
        <v>747</v>
      </c>
      <c r="X54" s="7">
        <v>707</v>
      </c>
      <c r="Y54" s="7">
        <v>1939</v>
      </c>
      <c r="Z54" s="7">
        <v>1530</v>
      </c>
      <c r="AA54" s="6">
        <f t="shared" si="2"/>
        <v>29099</v>
      </c>
      <c r="AB54" s="6">
        <v>28870</v>
      </c>
    </row>
    <row r="55" spans="1:28" x14ac:dyDescent="0.25">
      <c r="A55" s="12" t="s">
        <v>3</v>
      </c>
      <c r="B55" s="7">
        <v>1003</v>
      </c>
      <c r="C55" s="7">
        <v>1426</v>
      </c>
      <c r="D55" s="7">
        <v>1306</v>
      </c>
      <c r="E55" s="7">
        <v>1180</v>
      </c>
      <c r="F55" s="7">
        <v>2202</v>
      </c>
      <c r="G55" s="7">
        <v>221</v>
      </c>
      <c r="H55" s="7">
        <v>722</v>
      </c>
      <c r="I55" s="7">
        <v>2158</v>
      </c>
      <c r="J55" s="7">
        <v>2669</v>
      </c>
      <c r="K55" s="7">
        <v>1057</v>
      </c>
      <c r="L55" s="7">
        <v>335</v>
      </c>
      <c r="M55" s="7">
        <v>905</v>
      </c>
      <c r="N55" s="7">
        <v>983</v>
      </c>
      <c r="O55" s="7">
        <v>1800</v>
      </c>
      <c r="P55" s="7">
        <v>1422</v>
      </c>
      <c r="Q55" s="7">
        <v>1608</v>
      </c>
      <c r="R55" s="7">
        <v>633</v>
      </c>
      <c r="S55" s="7">
        <v>964</v>
      </c>
      <c r="T55" s="7">
        <v>838</v>
      </c>
      <c r="U55" s="7">
        <v>859</v>
      </c>
      <c r="V55" s="7">
        <v>1311</v>
      </c>
      <c r="W55" s="7">
        <v>789</v>
      </c>
      <c r="X55" s="7">
        <v>394</v>
      </c>
      <c r="Y55" s="7">
        <v>1797</v>
      </c>
      <c r="Z55" s="7">
        <v>1312</v>
      </c>
      <c r="AA55" s="9">
        <f t="shared" si="2"/>
        <v>29894</v>
      </c>
      <c r="AB55" s="9">
        <v>27292</v>
      </c>
    </row>
    <row r="56" spans="1:28" x14ac:dyDescent="0.25">
      <c r="A56" s="11" t="s">
        <v>2</v>
      </c>
      <c r="B56" s="7">
        <v>1047</v>
      </c>
      <c r="C56" s="7">
        <v>1371</v>
      </c>
      <c r="D56" s="7">
        <v>1136</v>
      </c>
      <c r="E56" s="7">
        <v>1082</v>
      </c>
      <c r="F56" s="7">
        <v>2041</v>
      </c>
      <c r="G56" s="7">
        <v>187</v>
      </c>
      <c r="H56" s="7">
        <v>425</v>
      </c>
      <c r="I56" s="7">
        <v>1917</v>
      </c>
      <c r="J56" s="7">
        <v>2537</v>
      </c>
      <c r="K56" s="7">
        <v>989</v>
      </c>
      <c r="L56" s="7">
        <v>351</v>
      </c>
      <c r="M56" s="7">
        <v>1010</v>
      </c>
      <c r="N56" s="7">
        <v>952</v>
      </c>
      <c r="O56" s="7">
        <v>1876</v>
      </c>
      <c r="P56" s="7">
        <v>1466</v>
      </c>
      <c r="Q56" s="7">
        <v>1491</v>
      </c>
      <c r="R56" s="7">
        <v>730</v>
      </c>
      <c r="S56" s="7">
        <v>825</v>
      </c>
      <c r="T56" s="7">
        <v>848</v>
      </c>
      <c r="U56" s="7">
        <v>878</v>
      </c>
      <c r="V56" s="7">
        <v>1361</v>
      </c>
      <c r="W56" s="7">
        <v>788</v>
      </c>
      <c r="X56" s="7">
        <v>386</v>
      </c>
      <c r="Y56" s="7">
        <v>1740</v>
      </c>
      <c r="Z56" s="7">
        <v>1146</v>
      </c>
      <c r="AA56" s="6">
        <f t="shared" si="2"/>
        <v>28580</v>
      </c>
      <c r="AB56" s="6">
        <v>27841</v>
      </c>
    </row>
    <row r="57" spans="1:28" x14ac:dyDescent="0.25">
      <c r="A57" s="10" t="s">
        <v>1</v>
      </c>
      <c r="B57" s="7">
        <v>894</v>
      </c>
      <c r="C57" s="7">
        <v>1367</v>
      </c>
      <c r="D57" s="7">
        <v>1182</v>
      </c>
      <c r="E57" s="7">
        <v>1075</v>
      </c>
      <c r="F57" s="7">
        <v>1932</v>
      </c>
      <c r="G57" s="7">
        <v>160</v>
      </c>
      <c r="H57" s="7">
        <v>553</v>
      </c>
      <c r="I57" s="7">
        <v>1826</v>
      </c>
      <c r="J57" s="7">
        <v>2537</v>
      </c>
      <c r="K57" s="7">
        <v>850</v>
      </c>
      <c r="L57" s="7">
        <v>360</v>
      </c>
      <c r="M57" s="7">
        <v>985</v>
      </c>
      <c r="N57" s="7">
        <v>893</v>
      </c>
      <c r="O57" s="7">
        <v>1841</v>
      </c>
      <c r="P57" s="7">
        <v>1336</v>
      </c>
      <c r="Q57" s="7">
        <v>1450</v>
      </c>
      <c r="R57" s="7">
        <v>705</v>
      </c>
      <c r="S57" s="7">
        <v>773</v>
      </c>
      <c r="T57" s="7">
        <v>831</v>
      </c>
      <c r="U57" s="7">
        <v>782</v>
      </c>
      <c r="V57" s="7">
        <v>1309</v>
      </c>
      <c r="W57" s="7">
        <v>708</v>
      </c>
      <c r="X57" s="7">
        <v>427</v>
      </c>
      <c r="Y57" s="7">
        <v>1558</v>
      </c>
      <c r="Z57" s="7">
        <v>1258</v>
      </c>
      <c r="AA57" s="9">
        <f t="shared" si="2"/>
        <v>27592</v>
      </c>
      <c r="AB57" s="9">
        <v>23919</v>
      </c>
    </row>
    <row r="58" spans="1:28" ht="15.75" thickBot="1" x14ac:dyDescent="0.3">
      <c r="A58" s="8" t="s">
        <v>0</v>
      </c>
      <c r="B58" s="7">
        <v>1021</v>
      </c>
      <c r="C58" s="7">
        <v>1693</v>
      </c>
      <c r="D58" s="7">
        <v>1089</v>
      </c>
      <c r="E58" s="7">
        <v>1042</v>
      </c>
      <c r="F58" s="7">
        <v>2092</v>
      </c>
      <c r="G58" s="7">
        <v>201</v>
      </c>
      <c r="H58" s="7">
        <v>489</v>
      </c>
      <c r="I58" s="7">
        <v>2068</v>
      </c>
      <c r="J58" s="7">
        <v>2473</v>
      </c>
      <c r="K58" s="7">
        <v>1519</v>
      </c>
      <c r="L58" s="7">
        <v>287</v>
      </c>
      <c r="M58" s="7">
        <v>896</v>
      </c>
      <c r="N58" s="7">
        <v>989</v>
      </c>
      <c r="O58" s="7">
        <v>1666</v>
      </c>
      <c r="P58" s="7">
        <v>1323</v>
      </c>
      <c r="Q58" s="7">
        <v>1632</v>
      </c>
      <c r="R58" s="7">
        <v>640</v>
      </c>
      <c r="S58" s="7">
        <v>804</v>
      </c>
      <c r="T58" s="7">
        <v>880</v>
      </c>
      <c r="U58" s="7">
        <v>782</v>
      </c>
      <c r="V58" s="7">
        <v>1372</v>
      </c>
      <c r="W58" s="7">
        <v>701</v>
      </c>
      <c r="X58" s="7">
        <v>530</v>
      </c>
      <c r="Y58" s="7">
        <v>1256</v>
      </c>
      <c r="Z58" s="7">
        <v>1324</v>
      </c>
      <c r="AA58" s="6">
        <f t="shared" si="2"/>
        <v>28769</v>
      </c>
      <c r="AB58" s="6">
        <v>26837</v>
      </c>
    </row>
    <row r="59" spans="1:28" x14ac:dyDescent="0.25">
      <c r="B59" s="5">
        <f t="shared" ref="B59:AB59" si="3">SUM(B47:B58)</f>
        <v>11276</v>
      </c>
      <c r="C59" s="4">
        <f t="shared" si="3"/>
        <v>16434</v>
      </c>
      <c r="D59" s="4">
        <f t="shared" si="3"/>
        <v>14116</v>
      </c>
      <c r="E59" s="4">
        <f t="shared" si="3"/>
        <v>13457</v>
      </c>
      <c r="F59" s="4">
        <f t="shared" si="3"/>
        <v>20657</v>
      </c>
      <c r="G59" s="4">
        <f t="shared" si="3"/>
        <v>4120</v>
      </c>
      <c r="H59" s="4">
        <f t="shared" si="3"/>
        <v>5527</v>
      </c>
      <c r="I59" s="4">
        <f t="shared" si="3"/>
        <v>22901</v>
      </c>
      <c r="J59" s="4">
        <f t="shared" si="3"/>
        <v>28183</v>
      </c>
      <c r="K59" s="4">
        <f t="shared" si="3"/>
        <v>11193</v>
      </c>
      <c r="L59" s="4">
        <f t="shared" si="3"/>
        <v>3740</v>
      </c>
      <c r="M59" s="4">
        <f t="shared" si="3"/>
        <v>10636</v>
      </c>
      <c r="N59" s="4">
        <f t="shared" si="3"/>
        <v>11234</v>
      </c>
      <c r="O59" s="4">
        <f t="shared" si="3"/>
        <v>21033</v>
      </c>
      <c r="P59" s="4">
        <f t="shared" si="3"/>
        <v>16784</v>
      </c>
      <c r="Q59" s="4">
        <f t="shared" si="3"/>
        <v>18385</v>
      </c>
      <c r="R59" s="4">
        <f t="shared" si="3"/>
        <v>6728</v>
      </c>
      <c r="S59" s="4">
        <f t="shared" si="3"/>
        <v>9839</v>
      </c>
      <c r="T59" s="4">
        <f t="shared" si="3"/>
        <v>9670</v>
      </c>
      <c r="U59" s="4">
        <f t="shared" si="3"/>
        <v>9972</v>
      </c>
      <c r="V59" s="4">
        <f t="shared" si="3"/>
        <v>16240</v>
      </c>
      <c r="W59" s="4">
        <f t="shared" si="3"/>
        <v>8676</v>
      </c>
      <c r="X59" s="4">
        <f t="shared" si="3"/>
        <v>5445</v>
      </c>
      <c r="Y59" s="4">
        <f t="shared" si="3"/>
        <v>19517</v>
      </c>
      <c r="Z59" s="20">
        <f t="shared" si="3"/>
        <v>15590</v>
      </c>
      <c r="AA59" s="3">
        <f t="shared" si="3"/>
        <v>331353</v>
      </c>
      <c r="AB59" s="3">
        <f t="shared" si="3"/>
        <v>328164</v>
      </c>
    </row>
    <row r="63" spans="1:28" ht="15.75" thickBot="1" x14ac:dyDescent="0.3">
      <c r="A63" s="19" t="s">
        <v>22</v>
      </c>
    </row>
    <row r="64" spans="1:28" ht="82.5" customHeight="1" thickBot="1" x14ac:dyDescent="0.3">
      <c r="A64" s="18" t="s">
        <v>21</v>
      </c>
      <c r="B64" s="17" t="s">
        <v>20</v>
      </c>
      <c r="C64" s="17" t="s">
        <v>19</v>
      </c>
      <c r="D64" s="17" t="s">
        <v>18</v>
      </c>
      <c r="E64" s="17" t="s">
        <v>17</v>
      </c>
      <c r="F64" s="17" t="s">
        <v>16</v>
      </c>
      <c r="G64" s="17" t="s">
        <v>15</v>
      </c>
      <c r="H64" s="17" t="s">
        <v>14</v>
      </c>
      <c r="I64" s="17" t="s">
        <v>13</v>
      </c>
      <c r="J64" s="16" t="s">
        <v>12</v>
      </c>
      <c r="AA64" s="2"/>
    </row>
    <row r="65" spans="1:27" x14ac:dyDescent="0.25">
      <c r="A65" s="15" t="s">
        <v>11</v>
      </c>
      <c r="B65" s="7">
        <v>73</v>
      </c>
      <c r="C65" s="7">
        <v>0</v>
      </c>
      <c r="D65" s="7">
        <v>138</v>
      </c>
      <c r="E65" s="7">
        <v>0</v>
      </c>
      <c r="F65" s="7">
        <v>364</v>
      </c>
      <c r="G65" s="7">
        <v>9</v>
      </c>
      <c r="H65" s="7">
        <v>28</v>
      </c>
      <c r="I65" s="7">
        <v>13</v>
      </c>
      <c r="J65" s="14">
        <f t="shared" ref="J65:J76" si="4">SUM(B65:I65)</f>
        <v>625</v>
      </c>
      <c r="AA65" s="2"/>
    </row>
    <row r="66" spans="1:27" x14ac:dyDescent="0.25">
      <c r="A66" s="11" t="s">
        <v>10</v>
      </c>
      <c r="B66" s="7">
        <v>120</v>
      </c>
      <c r="C66" s="7">
        <v>0</v>
      </c>
      <c r="D66" s="7">
        <v>90</v>
      </c>
      <c r="E66" s="7">
        <v>0</v>
      </c>
      <c r="F66" s="7">
        <v>374</v>
      </c>
      <c r="G66" s="7">
        <v>0</v>
      </c>
      <c r="H66" s="7">
        <v>40</v>
      </c>
      <c r="I66" s="7">
        <v>17</v>
      </c>
      <c r="J66" s="6">
        <f t="shared" si="4"/>
        <v>641</v>
      </c>
      <c r="AA66" s="2"/>
    </row>
    <row r="67" spans="1:27" x14ac:dyDescent="0.25">
      <c r="A67" s="10" t="s">
        <v>9</v>
      </c>
      <c r="B67" s="7">
        <v>112</v>
      </c>
      <c r="C67" s="7">
        <v>0</v>
      </c>
      <c r="D67" s="7">
        <v>98</v>
      </c>
      <c r="E67" s="7">
        <v>0</v>
      </c>
      <c r="F67" s="7">
        <v>325</v>
      </c>
      <c r="G67" s="7">
        <v>6</v>
      </c>
      <c r="H67" s="7">
        <v>35</v>
      </c>
      <c r="I67" s="7">
        <v>9</v>
      </c>
      <c r="J67" s="9">
        <f t="shared" si="4"/>
        <v>585</v>
      </c>
      <c r="AA67" s="2"/>
    </row>
    <row r="68" spans="1:27" x14ac:dyDescent="0.25">
      <c r="A68" s="11" t="s">
        <v>8</v>
      </c>
      <c r="B68" s="7">
        <v>84</v>
      </c>
      <c r="C68" s="7">
        <v>0</v>
      </c>
      <c r="D68" s="7">
        <v>102</v>
      </c>
      <c r="E68" s="7">
        <v>0</v>
      </c>
      <c r="F68" s="7">
        <v>401</v>
      </c>
      <c r="G68" s="7">
        <v>0</v>
      </c>
      <c r="H68" s="7">
        <v>45</v>
      </c>
      <c r="I68" s="7">
        <v>15</v>
      </c>
      <c r="J68" s="6">
        <f t="shared" si="4"/>
        <v>647</v>
      </c>
      <c r="AA68" s="2"/>
    </row>
    <row r="69" spans="1:27" x14ac:dyDescent="0.25">
      <c r="A69" s="10" t="s">
        <v>7</v>
      </c>
      <c r="B69" s="7">
        <v>72</v>
      </c>
      <c r="C69" s="7">
        <v>6</v>
      </c>
      <c r="D69" s="7">
        <v>347</v>
      </c>
      <c r="E69" s="7">
        <v>0</v>
      </c>
      <c r="F69" s="7">
        <v>365</v>
      </c>
      <c r="G69" s="7">
        <v>6</v>
      </c>
      <c r="H69" s="7">
        <v>45</v>
      </c>
      <c r="I69" s="7">
        <v>12</v>
      </c>
      <c r="J69" s="9">
        <f t="shared" si="4"/>
        <v>853</v>
      </c>
      <c r="AA69" s="2"/>
    </row>
    <row r="70" spans="1:27" x14ac:dyDescent="0.25">
      <c r="A70" s="11" t="s">
        <v>6</v>
      </c>
      <c r="B70" s="7">
        <v>81</v>
      </c>
      <c r="C70" s="7">
        <v>0</v>
      </c>
      <c r="D70" s="7">
        <v>50</v>
      </c>
      <c r="E70" s="7">
        <v>0</v>
      </c>
      <c r="F70" s="7">
        <v>257</v>
      </c>
      <c r="G70" s="7">
        <v>0</v>
      </c>
      <c r="H70" s="7">
        <v>43</v>
      </c>
      <c r="I70" s="7">
        <v>17</v>
      </c>
      <c r="J70" s="6">
        <f t="shared" si="4"/>
        <v>448</v>
      </c>
      <c r="AA70" s="2"/>
    </row>
    <row r="71" spans="1:27" x14ac:dyDescent="0.25">
      <c r="A71" s="13" t="s">
        <v>5</v>
      </c>
      <c r="B71" s="7">
        <v>81</v>
      </c>
      <c r="C71" s="7">
        <v>0</v>
      </c>
      <c r="D71" s="7">
        <v>0</v>
      </c>
      <c r="E71" s="7">
        <v>0</v>
      </c>
      <c r="F71" s="7">
        <v>370</v>
      </c>
      <c r="G71" s="7">
        <v>6</v>
      </c>
      <c r="H71" s="7">
        <v>32</v>
      </c>
      <c r="I71" s="7">
        <v>8</v>
      </c>
      <c r="J71" s="9">
        <f t="shared" si="4"/>
        <v>497</v>
      </c>
      <c r="AA71" s="2"/>
    </row>
    <row r="72" spans="1:27" x14ac:dyDescent="0.25">
      <c r="A72" s="11" t="s">
        <v>4</v>
      </c>
      <c r="B72" s="7">
        <v>74</v>
      </c>
      <c r="C72" s="7">
        <v>0</v>
      </c>
      <c r="D72" s="7">
        <v>0</v>
      </c>
      <c r="E72" s="7">
        <v>0</v>
      </c>
      <c r="F72" s="7">
        <v>265</v>
      </c>
      <c r="G72" s="7">
        <v>0</v>
      </c>
      <c r="H72" s="7">
        <v>40</v>
      </c>
      <c r="I72" s="7">
        <v>10</v>
      </c>
      <c r="J72" s="6">
        <f t="shared" si="4"/>
        <v>389</v>
      </c>
      <c r="AA72" s="2"/>
    </row>
    <row r="73" spans="1:27" x14ac:dyDescent="0.25">
      <c r="A73" s="12" t="s">
        <v>3</v>
      </c>
      <c r="B73" s="7">
        <v>87</v>
      </c>
      <c r="C73" s="7">
        <v>0</v>
      </c>
      <c r="D73" s="7">
        <v>0</v>
      </c>
      <c r="E73" s="7">
        <v>0</v>
      </c>
      <c r="F73" s="7">
        <v>422</v>
      </c>
      <c r="G73" s="7">
        <v>2</v>
      </c>
      <c r="H73" s="7">
        <v>33</v>
      </c>
      <c r="I73" s="7">
        <v>16</v>
      </c>
      <c r="J73" s="9">
        <f t="shared" si="4"/>
        <v>560</v>
      </c>
      <c r="AA73" s="2"/>
    </row>
    <row r="74" spans="1:27" x14ac:dyDescent="0.25">
      <c r="A74" s="11" t="s">
        <v>2</v>
      </c>
      <c r="B74" s="7">
        <v>93</v>
      </c>
      <c r="C74" s="7">
        <v>0</v>
      </c>
      <c r="D74" s="7">
        <v>0</v>
      </c>
      <c r="E74" s="7">
        <v>18</v>
      </c>
      <c r="F74" s="7">
        <v>349</v>
      </c>
      <c r="G74" s="7">
        <v>0</v>
      </c>
      <c r="H74" s="7">
        <v>25</v>
      </c>
      <c r="I74" s="7">
        <v>10</v>
      </c>
      <c r="J74" s="6">
        <f t="shared" si="4"/>
        <v>495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7" x14ac:dyDescent="0.25">
      <c r="A75" s="10" t="s">
        <v>1</v>
      </c>
      <c r="B75" s="7">
        <v>53</v>
      </c>
      <c r="C75" s="7">
        <v>0</v>
      </c>
      <c r="D75" s="7">
        <v>0</v>
      </c>
      <c r="E75" s="7">
        <v>2</v>
      </c>
      <c r="F75" s="7">
        <v>345</v>
      </c>
      <c r="G75" s="7">
        <v>9</v>
      </c>
      <c r="H75" s="7">
        <v>14</v>
      </c>
      <c r="I75" s="7">
        <v>13</v>
      </c>
      <c r="J75" s="9">
        <f t="shared" si="4"/>
        <v>436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7" ht="15.75" thickBot="1" x14ac:dyDescent="0.3">
      <c r="A76" s="8" t="s">
        <v>0</v>
      </c>
      <c r="B76" s="7">
        <v>94</v>
      </c>
      <c r="C76" s="7">
        <v>0</v>
      </c>
      <c r="D76" s="7">
        <v>0</v>
      </c>
      <c r="E76" s="7">
        <v>0</v>
      </c>
      <c r="F76" s="7">
        <v>451</v>
      </c>
      <c r="G76" s="7">
        <v>0</v>
      </c>
      <c r="H76" s="7">
        <v>21</v>
      </c>
      <c r="I76" s="7">
        <v>13</v>
      </c>
      <c r="J76" s="6">
        <f t="shared" si="4"/>
        <v>579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7" x14ac:dyDescent="0.25">
      <c r="B77" s="5">
        <f t="shared" ref="B77:J77" si="5">SUM(B65:B76)</f>
        <v>1024</v>
      </c>
      <c r="C77" s="5">
        <f t="shared" si="5"/>
        <v>6</v>
      </c>
      <c r="D77" s="4">
        <f t="shared" si="5"/>
        <v>825</v>
      </c>
      <c r="E77" s="4">
        <f t="shared" si="5"/>
        <v>20</v>
      </c>
      <c r="F77" s="4">
        <f t="shared" si="5"/>
        <v>4288</v>
      </c>
      <c r="G77" s="4">
        <f t="shared" si="5"/>
        <v>38</v>
      </c>
      <c r="H77" s="4">
        <f t="shared" si="5"/>
        <v>401</v>
      </c>
      <c r="I77" s="4">
        <f t="shared" si="5"/>
        <v>153</v>
      </c>
      <c r="J77" s="3">
        <f t="shared" si="5"/>
        <v>6755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7" x14ac:dyDescent="0.25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7" x14ac:dyDescent="0.25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7" x14ac:dyDescent="0.25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4:26" x14ac:dyDescent="0.2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4:26" x14ac:dyDescent="0.2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</sheetData>
  <mergeCells count="3">
    <mergeCell ref="Z18:AA18"/>
    <mergeCell ref="Z19:AA19"/>
    <mergeCell ref="Z20:AA20"/>
  </mergeCells>
  <pageMargins left="0.31496062992125984" right="0.23622047244094491" top="0.86614173228346458" bottom="0.35433070866141736" header="0.27559055118110237" footer="0.31496062992125984"/>
  <pageSetup paperSize="9" scale="65" orientation="landscape" r:id="rId1"/>
  <headerFooter>
    <oddHeader>&amp;L&amp;G&amp;C&amp;F&amp;R&amp;G</oddHeader>
    <oddFooter>&amp;C&amp;A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DEIXALLERIES</vt:lpstr>
      <vt:lpstr>MENSUAL DEIXALLERIES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Mònica Llorente Gutierrez</dc:creator>
  <cp:lastModifiedBy>Mònica Llorente Gutierrez</cp:lastModifiedBy>
  <cp:lastPrinted>2023-05-24T14:47:56Z</cp:lastPrinted>
  <dcterms:created xsi:type="dcterms:W3CDTF">2023-05-04T19:17:27Z</dcterms:created>
  <dcterms:modified xsi:type="dcterms:W3CDTF">2024-02-13T10:21:02Z</dcterms:modified>
</cp:coreProperties>
</file>