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erveicomarcaldedades\WEB SAVO\ARXIUS NOVA WEB SAVO\"/>
    </mc:Choice>
  </mc:AlternateContent>
  <xr:revisionPtr revIDLastSave="0" documentId="8_{6E210B4B-25EC-4119-B25C-9BB86977A8B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Deixalleries" sheetId="1" r:id="rId1"/>
  </sheets>
  <definedNames>
    <definedName name="llInstal">#REF!</definedName>
    <definedName name="llInstalCodi">#REF!</definedName>
    <definedName name="llTitulars">#REF!</definedName>
    <definedName name="llTitularsCod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1" l="1"/>
  <c r="V4" i="1" l="1"/>
  <c r="X4" i="1" s="1"/>
  <c r="V5" i="1"/>
  <c r="X5" i="1" s="1"/>
  <c r="V6" i="1"/>
  <c r="X6" i="1" s="1"/>
  <c r="V7" i="1"/>
  <c r="X7" i="1" s="1"/>
  <c r="V8" i="1"/>
  <c r="X8" i="1" s="1"/>
  <c r="V9" i="1"/>
  <c r="X9" i="1" s="1"/>
  <c r="V10" i="1"/>
  <c r="X10" i="1" s="1"/>
  <c r="V11" i="1"/>
  <c r="X11" i="1" s="1"/>
  <c r="V12" i="1"/>
  <c r="X12" i="1" s="1"/>
  <c r="V13" i="1"/>
  <c r="X13" i="1" s="1"/>
  <c r="V14" i="1"/>
  <c r="X14" i="1" s="1"/>
  <c r="V15" i="1"/>
  <c r="X15" i="1" s="1"/>
  <c r="V16" i="1"/>
  <c r="X16" i="1" s="1"/>
  <c r="V17" i="1"/>
  <c r="X17" i="1" s="1"/>
  <c r="V18" i="1"/>
  <c r="X18" i="1" s="1"/>
  <c r="V19" i="1"/>
  <c r="X19" i="1" s="1"/>
  <c r="V20" i="1"/>
  <c r="X20" i="1" s="1"/>
  <c r="V21" i="1"/>
  <c r="X21" i="1" s="1"/>
  <c r="V22" i="1"/>
  <c r="X22" i="1" s="1"/>
  <c r="V23" i="1"/>
  <c r="X23" i="1" s="1"/>
  <c r="V24" i="1"/>
  <c r="X24" i="1" s="1"/>
  <c r="V25" i="1"/>
  <c r="X25" i="1" s="1"/>
  <c r="V26" i="1"/>
  <c r="X26" i="1" s="1"/>
  <c r="V27" i="1"/>
  <c r="X27" i="1" s="1"/>
  <c r="V28" i="1"/>
  <c r="X28" i="1" s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W29" i="1"/>
  <c r="Y29" i="1"/>
  <c r="Z29" i="1"/>
  <c r="V29" i="1" l="1"/>
  <c r="X29" i="1" s="1"/>
</calcChain>
</file>

<file path=xl/sharedStrings.xml><?xml version="1.0" encoding="utf-8"?>
<sst xmlns="http://schemas.openxmlformats.org/spreadsheetml/2006/main" count="65" uniqueCount="60">
  <si>
    <t>xifres en tones</t>
  </si>
  <si>
    <t>TOTALS</t>
  </si>
  <si>
    <t>STA. M. DE PALAUTORDERA</t>
  </si>
  <si>
    <t>STA. EULÀLIA DE RONÇANA</t>
  </si>
  <si>
    <t>ST. FELIU DE CODINES</t>
  </si>
  <si>
    <t>ST. CELONI</t>
  </si>
  <si>
    <t>ST. ANTONI DE VILAMAJOR</t>
  </si>
  <si>
    <t>LA ROCA DEL VALLÈS</t>
  </si>
  <si>
    <t>PARETS DEL VALLÈS</t>
  </si>
  <si>
    <t>MONTORNÈS</t>
  </si>
  <si>
    <t>MONTMELÓ</t>
  </si>
  <si>
    <t>MOLLET DEL VALLÈS</t>
  </si>
  <si>
    <t>MARTORELLES</t>
  </si>
  <si>
    <t>LLINARS DEL VALLÈS</t>
  </si>
  <si>
    <t>LLIÇA DE VALL</t>
  </si>
  <si>
    <t>LLIÇA D'AMUNT</t>
  </si>
  <si>
    <t>LA LLAGOSTA</t>
  </si>
  <si>
    <t>GRANOLLERS SUD</t>
  </si>
  <si>
    <t>GRANOLLERS</t>
  </si>
  <si>
    <t>LA GARRIGA</t>
  </si>
  <si>
    <t>LES FRANQUESES</t>
  </si>
  <si>
    <t>CASTELLTERÇOL</t>
  </si>
  <si>
    <t>CARDEDEU</t>
  </si>
  <si>
    <t>CANOVELLES</t>
  </si>
  <si>
    <t>CALDES DE MONTBUI</t>
  </si>
  <si>
    <t>BIGUES I RIELLS</t>
  </si>
  <si>
    <t>L'AMETLLA DEL VALLÈS</t>
  </si>
  <si>
    <t>USUARIS 2016</t>
  </si>
  <si>
    <t>USUARIS 2017</t>
  </si>
  <si>
    <t>% DIFERÈNCIA</t>
  </si>
  <si>
    <t>TOTAL 2016</t>
  </si>
  <si>
    <t>TOTAL 2017</t>
  </si>
  <si>
    <t>ROBA</t>
  </si>
  <si>
    <t>REPQ</t>
  </si>
  <si>
    <t>BATERIES</t>
  </si>
  <si>
    <t>PNEUMÀTICS</t>
  </si>
  <si>
    <t>NEVERES</t>
  </si>
  <si>
    <t>LINEA BLANCA</t>
  </si>
  <si>
    <t>PANTALLES</t>
  </si>
  <si>
    <t>FERRALLA ELECTRÒNICA</t>
  </si>
  <si>
    <t>CD</t>
  </si>
  <si>
    <t>MINERAL</t>
  </si>
  <si>
    <t>VEGETAL</t>
  </si>
  <si>
    <t>PILES</t>
  </si>
  <si>
    <t>FLUORESCENTS</t>
  </si>
  <si>
    <t>VIDRE PLA</t>
  </si>
  <si>
    <t>VOLUMINOSOS</t>
  </si>
  <si>
    <t>RUNA</t>
  </si>
  <si>
    <t>PODA</t>
  </si>
  <si>
    <t>PAPER</t>
  </si>
  <si>
    <t>FUSTA</t>
  </si>
  <si>
    <t>FERRALLA</t>
  </si>
  <si>
    <t>OLI</t>
  </si>
  <si>
    <t>SERVEI COMARCAL DE DEIXALLERIES 2017</t>
  </si>
  <si>
    <t>USUARIS DEIXALLERIA MÒBIL</t>
  </si>
  <si>
    <t>ANY 2017</t>
  </si>
  <si>
    <t>CASTELLCIR</t>
  </si>
  <si>
    <t>ST. FOST DE CAMPSENTELLES</t>
  </si>
  <si>
    <t>VALLGORGUINA</t>
  </si>
  <si>
    <t>VALLROMANES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</si>
</sst>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\ _€"/>
    <numFmt numFmtId="165" formatCode="#,##0.00&quot;    &quot;;#,##0.00&quot;    &quot;;&quot;-&quot;#&quot;    &quot;;@&quot; &quot;"/>
    <numFmt numFmtId="166" formatCode="#,##0&quot;    &quot;;#,##0&quot;    &quot;;&quot;-    &quot;;@&quot; &quot;"/>
    <numFmt numFmtId="167" formatCode="#,##0.00&quot; € &quot;;#,##0.00&quot; € &quot;;&quot;-&quot;#&quot; € &quot;;@&quot; &quot;"/>
    <numFmt numFmtId="168" formatCode="#,##0&quot; € &quot;;#,##0&quot; € &quot;;&quot;- € &quot;;@&quot; &quot;"/>
    <numFmt numFmtId="169" formatCode="_-* #,##0.00\ [$€]_-;\-* #,##0.00\ [$€]_-;_-* &quot;-&quot;??\ [$€]_-;_-@_-"/>
    <numFmt numFmtId="170" formatCode="#,##0.00&quot; &quot;[$€-403];[Red]&quot;-&quot;#,##0.00&quot; &quot;[$€-403]"/>
  </numFmts>
  <fonts count="17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16"/>
      <name val="Verdana"/>
      <family val="2"/>
    </font>
    <font>
      <b/>
      <sz val="8"/>
      <color rgb="FFFF000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1"/>
      <color indexed="16"/>
      <name val="Verdana"/>
      <family val="2"/>
    </font>
    <font>
      <sz val="10"/>
      <name val="Arial"/>
      <family val="2"/>
    </font>
    <font>
      <b/>
      <i/>
      <sz val="16"/>
      <color rgb="FF000000"/>
      <name val="Calibri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b/>
      <i/>
      <u/>
      <sz val="11"/>
      <color rgb="FF000000"/>
      <name val="Calibri"/>
      <family val="2"/>
    </font>
    <font>
      <b/>
      <sz val="10"/>
      <name val="Verdana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2">
    <xf numFmtId="0" fontId="0" fillId="0" borderId="0"/>
    <xf numFmtId="165" fontId="2" fillId="0" borderId="0"/>
    <xf numFmtId="166" fontId="2" fillId="0" borderId="0"/>
    <xf numFmtId="167" fontId="2" fillId="0" borderId="0"/>
    <xf numFmtId="168" fontId="2" fillId="0" borderId="0"/>
    <xf numFmtId="169" fontId="10" fillId="0" borderId="0" applyFont="0" applyFill="0" applyBorder="0" applyAlignment="0" applyProtection="0"/>
    <xf numFmtId="165" fontId="2" fillId="0" borderId="0"/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 textRotation="90"/>
    </xf>
    <xf numFmtId="0" fontId="11" fillId="0" borderId="0">
      <alignment horizontal="center" textRotation="90"/>
    </xf>
    <xf numFmtId="0" fontId="2" fillId="0" borderId="0"/>
    <xf numFmtId="0" fontId="12" fillId="0" borderId="0">
      <alignment vertical="center"/>
    </xf>
    <xf numFmtId="0" fontId="2" fillId="0" borderId="0"/>
    <xf numFmtId="0" fontId="12" fillId="0" borderId="0"/>
    <xf numFmtId="0" fontId="1" fillId="0" borderId="0"/>
    <xf numFmtId="0" fontId="13" fillId="0" borderId="0"/>
    <xf numFmtId="9" fontId="2" fillId="0" borderId="0"/>
    <xf numFmtId="0" fontId="14" fillId="0" borderId="0"/>
    <xf numFmtId="0" fontId="14" fillId="0" borderId="0"/>
    <xf numFmtId="170" fontId="14" fillId="0" borderId="0"/>
    <xf numFmtId="170" fontId="14" fillId="0" borderId="0"/>
  </cellStyleXfs>
  <cellXfs count="8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3" fontId="6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left" vertical="center"/>
    </xf>
    <xf numFmtId="3" fontId="6" fillId="0" borderId="5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10" fontId="4" fillId="0" borderId="6" xfId="0" applyNumberFormat="1" applyFont="1" applyBorder="1" applyAlignment="1">
      <alignment horizontal="center"/>
    </xf>
    <xf numFmtId="4" fontId="6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left" vertical="center"/>
    </xf>
    <xf numFmtId="3" fontId="6" fillId="0" borderId="1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10" fontId="4" fillId="0" borderId="13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left" vertical="center"/>
    </xf>
    <xf numFmtId="3" fontId="6" fillId="0" borderId="20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10" fontId="4" fillId="0" borderId="20" xfId="0" applyNumberFormat="1" applyFont="1" applyBorder="1" applyAlignment="1">
      <alignment horizontal="center"/>
    </xf>
    <xf numFmtId="4" fontId="6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4" fontId="3" fillId="0" borderId="23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textRotation="90" wrapText="1"/>
    </xf>
    <xf numFmtId="3" fontId="6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28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 textRotation="90"/>
    </xf>
    <xf numFmtId="0" fontId="4" fillId="0" borderId="0" xfId="0" applyFont="1" applyAlignment="1">
      <alignment horizontal="center" textRotation="90" wrapText="1"/>
    </xf>
    <xf numFmtId="0" fontId="4" fillId="0" borderId="31" xfId="0" applyFont="1" applyBorder="1" applyAlignment="1">
      <alignment textRotation="90"/>
    </xf>
    <xf numFmtId="0" fontId="7" fillId="0" borderId="0" xfId="0" applyFont="1"/>
    <xf numFmtId="0" fontId="7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8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6" fillId="0" borderId="0" xfId="0" applyNumberFormat="1" applyFont="1" applyAlignment="1">
      <alignment horizontal="center"/>
    </xf>
    <xf numFmtId="3" fontId="16" fillId="0" borderId="0" xfId="0" applyNumberFormat="1" applyFont="1" applyAlignment="1">
      <alignment horizontal="center"/>
    </xf>
    <xf numFmtId="0" fontId="4" fillId="0" borderId="20" xfId="0" applyFont="1" applyBorder="1" applyAlignment="1">
      <alignment horizontal="left" vertical="center"/>
    </xf>
    <xf numFmtId="3" fontId="3" fillId="0" borderId="20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vertical="center"/>
    </xf>
    <xf numFmtId="3" fontId="3" fillId="0" borderId="13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 vertical="center"/>
    </xf>
    <xf numFmtId="3" fontId="3" fillId="0" borderId="5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 textRotation="90"/>
    </xf>
    <xf numFmtId="0" fontId="4" fillId="0" borderId="29" xfId="0" applyFont="1" applyBorder="1" applyAlignment="1">
      <alignment horizontal="center" textRotation="90"/>
    </xf>
  </cellXfs>
  <cellStyles count="22">
    <cellStyle name="Comma" xfId="1" xr:uid="{00000000-0005-0000-0000-000000000000}"/>
    <cellStyle name="Comma[0]" xfId="2" xr:uid="{00000000-0005-0000-0000-000001000000}"/>
    <cellStyle name="Currency" xfId="3" xr:uid="{00000000-0005-0000-0000-000002000000}"/>
    <cellStyle name="Currency[0]" xfId="4" xr:uid="{00000000-0005-0000-0000-000003000000}"/>
    <cellStyle name="Euro" xfId="5" xr:uid="{00000000-0005-0000-0000-000004000000}"/>
    <cellStyle name="Excel Built-in Comma" xfId="6" xr:uid="{00000000-0005-0000-0000-000005000000}"/>
    <cellStyle name="Heading" xfId="7" xr:uid="{00000000-0005-0000-0000-000006000000}"/>
    <cellStyle name="Heading 1" xfId="8" xr:uid="{00000000-0005-0000-0000-000007000000}"/>
    <cellStyle name="Heading1" xfId="9" xr:uid="{00000000-0005-0000-0000-000008000000}"/>
    <cellStyle name="Heading1 2" xfId="10" xr:uid="{00000000-0005-0000-0000-000009000000}"/>
    <cellStyle name="Normal" xfId="0" builtinId="0"/>
    <cellStyle name="Normal 2" xfId="11" xr:uid="{00000000-0005-0000-0000-00000B000000}"/>
    <cellStyle name="Normal 2 2" xfId="12" xr:uid="{00000000-0005-0000-0000-00000C000000}"/>
    <cellStyle name="Normal 3" xfId="13" xr:uid="{00000000-0005-0000-0000-00000D000000}"/>
    <cellStyle name="Normal 4" xfId="14" xr:uid="{00000000-0005-0000-0000-00000E000000}"/>
    <cellStyle name="Normal 5" xfId="15" xr:uid="{00000000-0005-0000-0000-00000F000000}"/>
    <cellStyle name="Normal 7" xfId="16" xr:uid="{00000000-0005-0000-0000-000010000000}"/>
    <cellStyle name="Percent" xfId="17" xr:uid="{00000000-0005-0000-0000-000011000000}"/>
    <cellStyle name="Result" xfId="18" xr:uid="{00000000-0005-0000-0000-000012000000}"/>
    <cellStyle name="Result 3" xfId="19" xr:uid="{00000000-0005-0000-0000-000013000000}"/>
    <cellStyle name="Result2" xfId="20" xr:uid="{00000000-0005-0000-0000-000014000000}"/>
    <cellStyle name="Result2 4" xfId="21" xr:uid="{00000000-0005-0000-0000-00001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1"/>
          <c:order val="0"/>
          <c:tx>
            <c:strRef>
              <c:f>Deixalleries!$W$3</c:f>
              <c:strCache>
                <c:ptCount val="1"/>
                <c:pt idx="0">
                  <c:v>TOTAL 2016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2.1472076536625108E-3"/>
                  <c:y val="2.03721799435620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1D5A-4F38-A267-318F0F5B1DE3}"/>
                </c:ext>
              </c:extLst>
            </c:dLbl>
            <c:dLbl>
              <c:idx val="3"/>
              <c:layout>
                <c:manualLayout>
                  <c:x val="-6.4416229609875345E-3"/>
                  <c:y val="1.358145329570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1D5A-4F38-A267-318F0F5B1DE3}"/>
                </c:ext>
              </c:extLst>
            </c:dLbl>
            <c:dLbl>
              <c:idx val="4"/>
              <c:layout>
                <c:manualLayout>
                  <c:x val="-1.3956849748806316E-2"/>
                  <c:y val="1.01860899717810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1D5A-4F38-A267-318F0F5B1DE3}"/>
                </c:ext>
              </c:extLst>
            </c:dLbl>
            <c:dLbl>
              <c:idx val="5"/>
              <c:layout>
                <c:manualLayout>
                  <c:x val="-8.5888306146500257E-3"/>
                  <c:y val="-6.224760851564371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1D5A-4F38-A267-318F0F5B1DE3}"/>
                </c:ext>
              </c:extLst>
            </c:dLbl>
            <c:dLbl>
              <c:idx val="8"/>
              <c:layout>
                <c:manualLayout>
                  <c:x val="-8.5888306146500257E-3"/>
                  <c:y val="3.39536332392698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1D5A-4F38-A267-318F0F5B1DE3}"/>
                </c:ext>
              </c:extLst>
            </c:dLbl>
            <c:dLbl>
              <c:idx val="9"/>
              <c:layout>
                <c:manualLayout>
                  <c:x val="-1.2883245921975039E-2"/>
                  <c:y val="1.3581453295708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1D5A-4F38-A267-318F0F5B1DE3}"/>
                </c:ext>
              </c:extLst>
            </c:dLbl>
            <c:dLbl>
              <c:idx val="10"/>
              <c:layout>
                <c:manualLayout>
                  <c:x val="-9.6624344414813126E-3"/>
                  <c:y val="1.0186089971780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1D5A-4F38-A267-318F0F5B1DE3}"/>
                </c:ext>
              </c:extLst>
            </c:dLbl>
            <c:dLbl>
              <c:idx val="11"/>
              <c:layout>
                <c:manualLayout>
                  <c:x val="-7.515226787818784E-3"/>
                  <c:y val="1.358145329570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1D5A-4F38-A267-318F0F5B1DE3}"/>
                </c:ext>
              </c:extLst>
            </c:dLbl>
            <c:dLbl>
              <c:idx val="12"/>
              <c:layout>
                <c:manualLayout>
                  <c:x val="-5.3680191341563474E-3"/>
                  <c:y val="1.6976816619635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1D5A-4F38-A267-318F0F5B1DE3}"/>
                </c:ext>
              </c:extLst>
            </c:dLbl>
            <c:dLbl>
              <c:idx val="13"/>
              <c:layout>
                <c:manualLayout>
                  <c:x val="-1.6104057402468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F-1D5A-4F38-A267-318F0F5B1DE3}"/>
                </c:ext>
              </c:extLst>
            </c:dLbl>
            <c:dLbl>
              <c:idx val="14"/>
              <c:layout>
                <c:manualLayout>
                  <c:x val="-8.5888306146501038E-3"/>
                  <c:y val="1.6976816619635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0-1D5A-4F38-A267-318F0F5B1DE3}"/>
                </c:ext>
              </c:extLst>
            </c:dLbl>
            <c:dLbl>
              <c:idx val="15"/>
              <c:layout>
                <c:manualLayout>
                  <c:x val="-1.61040574024689E-2"/>
                  <c:y val="1.358145329570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1D5A-4F38-A267-318F0F5B1DE3}"/>
                </c:ext>
              </c:extLst>
            </c:dLbl>
            <c:dLbl>
              <c:idx val="16"/>
              <c:layout>
                <c:manualLayout>
                  <c:x val="-8.5888306146501038E-3"/>
                  <c:y val="6.79072664785398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1D5A-4F38-A267-318F0F5B1DE3}"/>
                </c:ext>
              </c:extLst>
            </c:dLbl>
            <c:dLbl>
              <c:idx val="17"/>
              <c:layout>
                <c:manualLayout>
                  <c:x val="-1.1809642095143864E-2"/>
                  <c:y val="3.39536332392701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7-1D5A-4F38-A267-318F0F5B1DE3}"/>
                </c:ext>
              </c:extLst>
            </c:dLbl>
            <c:dLbl>
              <c:idx val="18"/>
              <c:layout>
                <c:manualLayout>
                  <c:x val="-7.515226787818784E-3"/>
                  <c:y val="-3.39536332392708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1D5A-4F38-A267-318F0F5B1DE3}"/>
                </c:ext>
              </c:extLst>
            </c:dLbl>
            <c:dLbl>
              <c:idx val="19"/>
              <c:layout>
                <c:manualLayout>
                  <c:x val="-7.515226787818784E-3"/>
                  <c:y val="1.0186089971780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8-1D5A-4F38-A267-318F0F5B1DE3}"/>
                </c:ext>
              </c:extLst>
            </c:dLbl>
            <c:dLbl>
              <c:idx val="20"/>
              <c:layout>
                <c:manualLayout>
                  <c:x val="-8.5888306146501836E-3"/>
                  <c:y val="2.3767543267489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A-1D5A-4F38-A267-318F0F5B1DE3}"/>
                </c:ext>
              </c:extLst>
            </c:dLbl>
            <c:dLbl>
              <c:idx val="21"/>
              <c:layout>
                <c:manualLayout>
                  <c:x val="-1.0736038268312714E-2"/>
                  <c:y val="6.79072664785404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B-1D5A-4F38-A267-318F0F5B1DE3}"/>
                </c:ext>
              </c:extLst>
            </c:dLbl>
            <c:dLbl>
              <c:idx val="22"/>
              <c:layout>
                <c:manualLayout>
                  <c:x val="-1.395684974880647E-2"/>
                  <c:y val="1.358145329570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C-1D5A-4F38-A267-318F0F5B1DE3}"/>
                </c:ext>
              </c:extLst>
            </c:dLbl>
            <c:dLbl>
              <c:idx val="23"/>
              <c:layout>
                <c:manualLayout>
                  <c:x val="-6.441622960987534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E-1D5A-4F38-A267-318F0F5B1DE3}"/>
                </c:ext>
              </c:extLst>
            </c:dLbl>
            <c:dLbl>
              <c:idx val="24"/>
              <c:layout>
                <c:manualLayout>
                  <c:x val="-1.073603826831256E-2"/>
                  <c:y val="1.6976816619635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F-1D5A-4F38-A267-318F0F5B1D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Deixalleries!$A$4:$A$28</c:f>
              <c:strCache>
                <c:ptCount val="25"/>
                <c:pt idx="0">
                  <c:v>L'AMETLLA DEL VALLÈS</c:v>
                </c:pt>
                <c:pt idx="1">
                  <c:v>BIGUES I RIELLS</c:v>
                </c:pt>
                <c:pt idx="2">
                  <c:v>CALDES DE MONTBUI</c:v>
                </c:pt>
                <c:pt idx="3">
                  <c:v>CANOVELLES</c:v>
                </c:pt>
                <c:pt idx="4">
                  <c:v>CARDEDEU</c:v>
                </c:pt>
                <c:pt idx="5">
                  <c:v>CASTELLTERÇOL</c:v>
                </c:pt>
                <c:pt idx="6">
                  <c:v>LES FRANQUESES</c:v>
                </c:pt>
                <c:pt idx="7">
                  <c:v>LA GARRIGA</c:v>
                </c:pt>
                <c:pt idx="8">
                  <c:v>GRANOLLERS</c:v>
                </c:pt>
                <c:pt idx="9">
                  <c:v>GRANOLLERS SUD</c:v>
                </c:pt>
                <c:pt idx="10">
                  <c:v>LA LLAGOSTA</c:v>
                </c:pt>
                <c:pt idx="11">
                  <c:v>LLIÇA D'AMUNT</c:v>
                </c:pt>
                <c:pt idx="12">
                  <c:v>LLIÇA DE VALL</c:v>
                </c:pt>
                <c:pt idx="13">
                  <c:v>LLINARS DEL VALLÈS</c:v>
                </c:pt>
                <c:pt idx="14">
                  <c:v>MARTORELLES</c:v>
                </c:pt>
                <c:pt idx="15">
                  <c:v>MOLLET DEL VALLÈS</c:v>
                </c:pt>
                <c:pt idx="16">
                  <c:v>MONTMELÓ</c:v>
                </c:pt>
                <c:pt idx="17">
                  <c:v>MONTORNÈS</c:v>
                </c:pt>
                <c:pt idx="18">
                  <c:v>PARETS DEL VALLÈS</c:v>
                </c:pt>
                <c:pt idx="19">
                  <c:v>LA ROCA DEL VALLÈS</c:v>
                </c:pt>
                <c:pt idx="20">
                  <c:v>ST. ANTONI DE VILAMAJOR</c:v>
                </c:pt>
                <c:pt idx="21">
                  <c:v>ST. CELONI</c:v>
                </c:pt>
                <c:pt idx="22">
                  <c:v>ST. FELIU DE CODINES</c:v>
                </c:pt>
                <c:pt idx="23">
                  <c:v>STA. EULÀLIA DE RONÇANA</c:v>
                </c:pt>
                <c:pt idx="24">
                  <c:v>STA. M. DE PALAUTORDERA</c:v>
                </c:pt>
              </c:strCache>
            </c:strRef>
          </c:cat>
          <c:val>
            <c:numRef>
              <c:f>Deixalleries!$W$4:$W$28</c:f>
              <c:numCache>
                <c:formatCode>#,##0.00</c:formatCode>
                <c:ptCount val="25"/>
                <c:pt idx="0">
                  <c:v>662.67164000000002</c:v>
                </c:pt>
                <c:pt idx="1">
                  <c:v>627.7408200000001</c:v>
                </c:pt>
                <c:pt idx="2">
                  <c:v>1371.0077999999999</c:v>
                </c:pt>
                <c:pt idx="3">
                  <c:v>473.9132899999999</c:v>
                </c:pt>
                <c:pt idx="4">
                  <c:v>802.46967000000006</c:v>
                </c:pt>
                <c:pt idx="5">
                  <c:v>477.34556999999995</c:v>
                </c:pt>
                <c:pt idx="6">
                  <c:v>942.6962000000002</c:v>
                </c:pt>
                <c:pt idx="7">
                  <c:v>748.24644000000023</c:v>
                </c:pt>
                <c:pt idx="8">
                  <c:v>1738.6507399999996</c:v>
                </c:pt>
                <c:pt idx="9">
                  <c:v>1185.4770000000001</c:v>
                </c:pt>
                <c:pt idx="10">
                  <c:v>371.75792999999987</c:v>
                </c:pt>
                <c:pt idx="11">
                  <c:v>708.91663999999992</c:v>
                </c:pt>
                <c:pt idx="12">
                  <c:v>541.04350999999997</c:v>
                </c:pt>
                <c:pt idx="13">
                  <c:v>1455.3343199999997</c:v>
                </c:pt>
                <c:pt idx="14">
                  <c:v>1350.3493900000003</c:v>
                </c:pt>
                <c:pt idx="15">
                  <c:v>1989.6552599999998</c:v>
                </c:pt>
                <c:pt idx="16">
                  <c:v>353.41715000000005</c:v>
                </c:pt>
                <c:pt idx="17">
                  <c:v>1161.3425500000003</c:v>
                </c:pt>
                <c:pt idx="18">
                  <c:v>902.29449</c:v>
                </c:pt>
                <c:pt idx="19">
                  <c:v>637.56043</c:v>
                </c:pt>
                <c:pt idx="20">
                  <c:v>705.55194000000017</c:v>
                </c:pt>
                <c:pt idx="21">
                  <c:v>410.65833999999995</c:v>
                </c:pt>
                <c:pt idx="22">
                  <c:v>373.94476000000009</c:v>
                </c:pt>
                <c:pt idx="23">
                  <c:v>904.14899999999977</c:v>
                </c:pt>
                <c:pt idx="24">
                  <c:v>598.95123000000001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D5A-4F38-A267-318F0F5B1DE3}"/>
            </c:ext>
          </c:extLst>
        </c:ser>
        <c:ser>
          <c:idx val="20"/>
          <c:order val="1"/>
          <c:tx>
            <c:strRef>
              <c:f>Deixalleries!$V$3</c:f>
              <c:strCache>
                <c:ptCount val="1"/>
                <c:pt idx="0">
                  <c:v>TOTAL 2017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6.71704272409404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1D5A-4F38-A267-318F0F5B1DE3}"/>
                </c:ext>
              </c:extLst>
            </c:dLbl>
            <c:dLbl>
              <c:idx val="7"/>
              <c:layout>
                <c:manualLayout>
                  <c:x val="9.6624344414813126E-3"/>
                  <c:y val="2.03721799435620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1D5A-4F38-A267-318F0F5B1DE3}"/>
                </c:ext>
              </c:extLst>
            </c:dLbl>
            <c:dLbl>
              <c:idx val="15"/>
              <c:layout>
                <c:manualLayout>
                  <c:x val="1.2883245921975039E-2"/>
                  <c:y val="1.01860899717810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1-1D5A-4F38-A267-318F0F5B1DE3}"/>
                </c:ext>
              </c:extLst>
            </c:dLbl>
            <c:dLbl>
              <c:idx val="16"/>
              <c:layout>
                <c:manualLayout>
                  <c:x val="-1.0736038268312556E-3"/>
                  <c:y val="-6.224760851564371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3-1D5A-4F38-A267-318F0F5B1DE3}"/>
                </c:ext>
              </c:extLst>
            </c:dLbl>
            <c:dLbl>
              <c:idx val="18"/>
              <c:layout>
                <c:manualLayout>
                  <c:x val="6.4416229609875345E-3"/>
                  <c:y val="6.79072664785404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5-1D5A-4F38-A267-318F0F5B1DE3}"/>
                </c:ext>
              </c:extLst>
            </c:dLbl>
            <c:dLbl>
              <c:idx val="20"/>
              <c:layout>
                <c:manualLayout>
                  <c:x val="6.4416229609875345E-3"/>
                  <c:y val="3.39536332392701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9-1D5A-4F38-A267-318F0F5B1DE3}"/>
                </c:ext>
              </c:extLst>
            </c:dLbl>
            <c:dLbl>
              <c:idx val="23"/>
              <c:layout>
                <c:manualLayout>
                  <c:x val="1.2883245921975039E-2"/>
                  <c:y val="1.3581453295708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D-1D5A-4F38-A267-318F0F5B1D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Deixalleries!$A$4:$A$28</c:f>
              <c:strCache>
                <c:ptCount val="25"/>
                <c:pt idx="0">
                  <c:v>L'AMETLLA DEL VALLÈS</c:v>
                </c:pt>
                <c:pt idx="1">
                  <c:v>BIGUES I RIELLS</c:v>
                </c:pt>
                <c:pt idx="2">
                  <c:v>CALDES DE MONTBUI</c:v>
                </c:pt>
                <c:pt idx="3">
                  <c:v>CANOVELLES</c:v>
                </c:pt>
                <c:pt idx="4">
                  <c:v>CARDEDEU</c:v>
                </c:pt>
                <c:pt idx="5">
                  <c:v>CASTELLTERÇOL</c:v>
                </c:pt>
                <c:pt idx="6">
                  <c:v>LES FRANQUESES</c:v>
                </c:pt>
                <c:pt idx="7">
                  <c:v>LA GARRIGA</c:v>
                </c:pt>
                <c:pt idx="8">
                  <c:v>GRANOLLERS</c:v>
                </c:pt>
                <c:pt idx="9">
                  <c:v>GRANOLLERS SUD</c:v>
                </c:pt>
                <c:pt idx="10">
                  <c:v>LA LLAGOSTA</c:v>
                </c:pt>
                <c:pt idx="11">
                  <c:v>LLIÇA D'AMUNT</c:v>
                </c:pt>
                <c:pt idx="12">
                  <c:v>LLIÇA DE VALL</c:v>
                </c:pt>
                <c:pt idx="13">
                  <c:v>LLINARS DEL VALLÈS</c:v>
                </c:pt>
                <c:pt idx="14">
                  <c:v>MARTORELLES</c:v>
                </c:pt>
                <c:pt idx="15">
                  <c:v>MOLLET DEL VALLÈS</c:v>
                </c:pt>
                <c:pt idx="16">
                  <c:v>MONTMELÓ</c:v>
                </c:pt>
                <c:pt idx="17">
                  <c:v>MONTORNÈS</c:v>
                </c:pt>
                <c:pt idx="18">
                  <c:v>PARETS DEL VALLÈS</c:v>
                </c:pt>
                <c:pt idx="19">
                  <c:v>LA ROCA DEL VALLÈS</c:v>
                </c:pt>
                <c:pt idx="20">
                  <c:v>ST. ANTONI DE VILAMAJOR</c:v>
                </c:pt>
                <c:pt idx="21">
                  <c:v>ST. CELONI</c:v>
                </c:pt>
                <c:pt idx="22">
                  <c:v>ST. FELIU DE CODINES</c:v>
                </c:pt>
                <c:pt idx="23">
                  <c:v>STA. EULÀLIA DE RONÇANA</c:v>
                </c:pt>
                <c:pt idx="24">
                  <c:v>STA. M. DE PALAUTORDERA</c:v>
                </c:pt>
              </c:strCache>
            </c:strRef>
          </c:cat>
          <c:val>
            <c:numRef>
              <c:f>Deixalleries!$V$4:$V$28</c:f>
              <c:numCache>
                <c:formatCode>#,##0.00\ _€</c:formatCode>
                <c:ptCount val="25"/>
                <c:pt idx="0">
                  <c:v>591.97450000000015</c:v>
                </c:pt>
                <c:pt idx="1">
                  <c:v>667.37150000000008</c:v>
                </c:pt>
                <c:pt idx="2">
                  <c:v>1517.077</c:v>
                </c:pt>
                <c:pt idx="3">
                  <c:v>502.37100000000004</c:v>
                </c:pt>
                <c:pt idx="4">
                  <c:v>879.17600000000004</c:v>
                </c:pt>
                <c:pt idx="5">
                  <c:v>448.82800000000009</c:v>
                </c:pt>
                <c:pt idx="6">
                  <c:v>1062.1705000000004</c:v>
                </c:pt>
                <c:pt idx="7">
                  <c:v>754.62789999999984</c:v>
                </c:pt>
                <c:pt idx="8">
                  <c:v>1812.0532999999998</c:v>
                </c:pt>
                <c:pt idx="9">
                  <c:v>1381.6855</c:v>
                </c:pt>
                <c:pt idx="10">
                  <c:v>402.92149999999992</c:v>
                </c:pt>
                <c:pt idx="11">
                  <c:v>735.66049999999996</c:v>
                </c:pt>
                <c:pt idx="12">
                  <c:v>583.26550000000009</c:v>
                </c:pt>
                <c:pt idx="13">
                  <c:v>1622.808</c:v>
                </c:pt>
                <c:pt idx="14">
                  <c:v>1327.6617999999996</c:v>
                </c:pt>
                <c:pt idx="15">
                  <c:v>1897.8600000000001</c:v>
                </c:pt>
                <c:pt idx="16">
                  <c:v>435.2451999999999</c:v>
                </c:pt>
                <c:pt idx="17">
                  <c:v>1567.8779999999995</c:v>
                </c:pt>
                <c:pt idx="18">
                  <c:v>938.31700000000001</c:v>
                </c:pt>
                <c:pt idx="19">
                  <c:v>720.6255000000001</c:v>
                </c:pt>
                <c:pt idx="20">
                  <c:v>687.44910000000004</c:v>
                </c:pt>
                <c:pt idx="21">
                  <c:v>494.62299999999999</c:v>
                </c:pt>
                <c:pt idx="22">
                  <c:v>352.80599999999998</c:v>
                </c:pt>
                <c:pt idx="23">
                  <c:v>843.05799999999988</c:v>
                </c:pt>
                <c:pt idx="24">
                  <c:v>671.65200000000004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1D5A-4F38-A267-318F0F5B1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590720"/>
        <c:axId val="98054528"/>
      </c:barChart>
      <c:catAx>
        <c:axId val="82590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8054528"/>
        <c:crosses val="autoZero"/>
        <c:auto val="1"/>
        <c:lblAlgn val="ctr"/>
        <c:lblOffset val="100"/>
        <c:noMultiLvlLbl val="0"/>
      </c:catAx>
      <c:valAx>
        <c:axId val="98054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2590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106915612821134"/>
          <c:y val="0.89134143417258138"/>
          <c:w val="0.12068295105865218"/>
          <c:h val="5.72971571184327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1"/>
          <c:order val="0"/>
          <c:tx>
            <c:strRef>
              <c:f>Deixalleries!$Z$3</c:f>
              <c:strCache>
                <c:ptCount val="1"/>
                <c:pt idx="0">
                  <c:v>USUARIS 2016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1.054559375036742E-2"/>
                  <c:y val="2.0372179943562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D1-4601-9741-4CB58E2EF706}"/>
                </c:ext>
              </c:extLst>
            </c:dLbl>
            <c:dLbl>
              <c:idx val="2"/>
              <c:layout>
                <c:manualLayout>
                  <c:x val="-8.3983846886352461E-3"/>
                  <c:y val="3.39536332392704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FFD1-4601-9741-4CB58E2EF706}"/>
                </c:ext>
              </c:extLst>
            </c:dLbl>
            <c:dLbl>
              <c:idx val="3"/>
              <c:layout>
                <c:manualLayout>
                  <c:x val="-1.2040550310953359E-2"/>
                  <c:y val="1.35814532957080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D1-4601-9741-4CB58E2EF706}"/>
                </c:ext>
              </c:extLst>
            </c:dLbl>
            <c:dLbl>
              <c:idx val="4"/>
              <c:layout>
                <c:manualLayout>
                  <c:x val="-8.3578990371615848E-3"/>
                  <c:y val="1.01860899717810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FD1-4601-9741-4CB58E2EF706}"/>
                </c:ext>
              </c:extLst>
            </c:dLbl>
            <c:dLbl>
              <c:idx val="5"/>
              <c:layout>
                <c:manualLayout>
                  <c:x val="-8.5888362469287004E-3"/>
                  <c:y val="1.01860899717810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D1-4601-9741-4CB58E2EF706}"/>
                </c:ext>
              </c:extLst>
            </c:dLbl>
            <c:dLbl>
              <c:idx val="6"/>
              <c:layout>
                <c:manualLayout>
                  <c:x val="-6.5320769800496191E-3"/>
                  <c:y val="3.39536332392695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FFD1-4601-9741-4CB58E2EF706}"/>
                </c:ext>
              </c:extLst>
            </c:dLbl>
            <c:dLbl>
              <c:idx val="7"/>
              <c:layout>
                <c:manualLayout>
                  <c:x val="-8.3983846886351802E-3"/>
                  <c:y val="3.39536332392703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FFD1-4601-9741-4CB58E2EF706}"/>
                </c:ext>
              </c:extLst>
            </c:dLbl>
            <c:dLbl>
              <c:idx val="8"/>
              <c:layout>
                <c:manualLayout>
                  <c:x val="-7.65568239263588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FD1-4601-9741-4CB58E2EF706}"/>
                </c:ext>
              </c:extLst>
            </c:dLbl>
            <c:dLbl>
              <c:idx val="9"/>
              <c:layout>
                <c:manualLayout>
                  <c:x val="-4.4848696817578809E-3"/>
                  <c:y val="3.39536332392701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FD1-4601-9741-4CB58E2EF706}"/>
                </c:ext>
              </c:extLst>
            </c:dLbl>
            <c:dLbl>
              <c:idx val="10"/>
              <c:layout>
                <c:manualLayout>
                  <c:x val="-4.9966347679900333E-3"/>
                  <c:y val="1.01860899717810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FD1-4601-9741-4CB58E2EF706}"/>
                </c:ext>
              </c:extLst>
            </c:dLbl>
            <c:dLbl>
              <c:idx val="11"/>
              <c:layout>
                <c:manualLayout>
                  <c:x val="-7.515226787818784E-3"/>
                  <c:y val="1.358145329570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FD1-4601-9741-4CB58E2EF706}"/>
                </c:ext>
              </c:extLst>
            </c:dLbl>
            <c:dLbl>
              <c:idx val="12"/>
              <c:layout>
                <c:manualLayout>
                  <c:x val="-5.3680191341563474E-3"/>
                  <c:y val="1.6976816619635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FD1-4601-9741-4CB58E2EF706}"/>
                </c:ext>
              </c:extLst>
            </c:dLbl>
            <c:dLbl>
              <c:idx val="13"/>
              <c:layout>
                <c:manualLayout>
                  <c:x val="-6.7724926817226139E-3"/>
                  <c:y val="3.39536332392701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FD1-4601-9741-4CB58E2EF706}"/>
                </c:ext>
              </c:extLst>
            </c:dLbl>
            <c:dLbl>
              <c:idx val="14"/>
              <c:layout>
                <c:manualLayout>
                  <c:x val="-8.5888306146501038E-3"/>
                  <c:y val="1.6976816619635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FD1-4601-9741-4CB58E2EF706}"/>
                </c:ext>
              </c:extLst>
            </c:dLbl>
            <c:dLbl>
              <c:idx val="15"/>
              <c:layout>
                <c:manualLayout>
                  <c:x val="-7.7056465360153372E-3"/>
                  <c:y val="1.358145329570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FD1-4601-9741-4CB58E2EF706}"/>
                </c:ext>
              </c:extLst>
            </c:dLbl>
            <c:dLbl>
              <c:idx val="16"/>
              <c:layout>
                <c:manualLayout>
                  <c:x val="-8.5888306146501038E-3"/>
                  <c:y val="6.79072664785398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FD1-4601-9741-4CB58E2EF706}"/>
                </c:ext>
              </c:extLst>
            </c:dLbl>
            <c:dLbl>
              <c:idx val="17"/>
              <c:layout>
                <c:manualLayout>
                  <c:x val="-1.1809642095143864E-2"/>
                  <c:y val="3.39536332392701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FD1-4601-9741-4CB58E2EF706}"/>
                </c:ext>
              </c:extLst>
            </c:dLbl>
            <c:dLbl>
              <c:idx val="18"/>
              <c:layout>
                <c:manualLayout>
                  <c:x val="-6.5820411234292176E-3"/>
                  <c:y val="1.3581453295708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FD1-4601-9741-4CB58E2EF706}"/>
                </c:ext>
              </c:extLst>
            </c:dLbl>
            <c:dLbl>
              <c:idx val="19"/>
              <c:layout>
                <c:manualLayout>
                  <c:x val="-7.5151949777218698E-3"/>
                  <c:y val="-3.39536332392701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FD1-4601-9741-4CB58E2EF706}"/>
                </c:ext>
              </c:extLst>
            </c:dLbl>
            <c:dLbl>
              <c:idx val="20"/>
              <c:layout>
                <c:manualLayout>
                  <c:x val="-8.5888306146501836E-3"/>
                  <c:y val="2.3767543267489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FD1-4601-9741-4CB58E2EF706}"/>
                </c:ext>
              </c:extLst>
            </c:dLbl>
            <c:dLbl>
              <c:idx val="21"/>
              <c:layout>
                <c:manualLayout>
                  <c:x val="-6.0702760371969724E-3"/>
                  <c:y val="1.358145329570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FD1-4601-9741-4CB58E2EF706}"/>
                </c:ext>
              </c:extLst>
            </c:dLbl>
            <c:dLbl>
              <c:idx val="22"/>
              <c:layout>
                <c:manualLayout>
                  <c:x val="-6.4915913285759708E-3"/>
                  <c:y val="1.358145329570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FD1-4601-9741-4CB58E2EF706}"/>
                </c:ext>
              </c:extLst>
            </c:dLbl>
            <c:dLbl>
              <c:idx val="23"/>
              <c:layout>
                <c:manualLayout>
                  <c:x val="-6.441622960987534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FD1-4601-9741-4CB58E2EF706}"/>
                </c:ext>
              </c:extLst>
            </c:dLbl>
            <c:dLbl>
              <c:idx val="24"/>
              <c:layout>
                <c:manualLayout>
                  <c:x val="-8.8697376000752698E-3"/>
                  <c:y val="1.6976816619635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FD1-4601-9741-4CB58E2EF7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Deixalleries!$A$4:$A$28</c:f>
              <c:strCache>
                <c:ptCount val="25"/>
                <c:pt idx="0">
                  <c:v>L'AMETLLA DEL VALLÈS</c:v>
                </c:pt>
                <c:pt idx="1">
                  <c:v>BIGUES I RIELLS</c:v>
                </c:pt>
                <c:pt idx="2">
                  <c:v>CALDES DE MONTBUI</c:v>
                </c:pt>
                <c:pt idx="3">
                  <c:v>CANOVELLES</c:v>
                </c:pt>
                <c:pt idx="4">
                  <c:v>CARDEDEU</c:v>
                </c:pt>
                <c:pt idx="5">
                  <c:v>CASTELLTERÇOL</c:v>
                </c:pt>
                <c:pt idx="6">
                  <c:v>LES FRANQUESES</c:v>
                </c:pt>
                <c:pt idx="7">
                  <c:v>LA GARRIGA</c:v>
                </c:pt>
                <c:pt idx="8">
                  <c:v>GRANOLLERS</c:v>
                </c:pt>
                <c:pt idx="9">
                  <c:v>GRANOLLERS SUD</c:v>
                </c:pt>
                <c:pt idx="10">
                  <c:v>LA LLAGOSTA</c:v>
                </c:pt>
                <c:pt idx="11">
                  <c:v>LLIÇA D'AMUNT</c:v>
                </c:pt>
                <c:pt idx="12">
                  <c:v>LLIÇA DE VALL</c:v>
                </c:pt>
                <c:pt idx="13">
                  <c:v>LLINARS DEL VALLÈS</c:v>
                </c:pt>
                <c:pt idx="14">
                  <c:v>MARTORELLES</c:v>
                </c:pt>
                <c:pt idx="15">
                  <c:v>MOLLET DEL VALLÈS</c:v>
                </c:pt>
                <c:pt idx="16">
                  <c:v>MONTMELÓ</c:v>
                </c:pt>
                <c:pt idx="17">
                  <c:v>MONTORNÈS</c:v>
                </c:pt>
                <c:pt idx="18">
                  <c:v>PARETS DEL VALLÈS</c:v>
                </c:pt>
                <c:pt idx="19">
                  <c:v>LA ROCA DEL VALLÈS</c:v>
                </c:pt>
                <c:pt idx="20">
                  <c:v>ST. ANTONI DE VILAMAJOR</c:v>
                </c:pt>
                <c:pt idx="21">
                  <c:v>ST. CELONI</c:v>
                </c:pt>
                <c:pt idx="22">
                  <c:v>ST. FELIU DE CODINES</c:v>
                </c:pt>
                <c:pt idx="23">
                  <c:v>STA. EULÀLIA DE RONÇANA</c:v>
                </c:pt>
                <c:pt idx="24">
                  <c:v>STA. M. DE PALAUTORDERA</c:v>
                </c:pt>
              </c:strCache>
            </c:strRef>
          </c:cat>
          <c:val>
            <c:numRef>
              <c:f>Deixalleries!$Z$4:$Z$28</c:f>
              <c:numCache>
                <c:formatCode>#,##0</c:formatCode>
                <c:ptCount val="25"/>
                <c:pt idx="0">
                  <c:v>9597</c:v>
                </c:pt>
                <c:pt idx="1">
                  <c:v>12997</c:v>
                </c:pt>
                <c:pt idx="2">
                  <c:v>10712</c:v>
                </c:pt>
                <c:pt idx="3">
                  <c:v>9156</c:v>
                </c:pt>
                <c:pt idx="4">
                  <c:v>9473</c:v>
                </c:pt>
                <c:pt idx="5">
                  <c:v>5399</c:v>
                </c:pt>
                <c:pt idx="6">
                  <c:v>5353</c:v>
                </c:pt>
                <c:pt idx="7">
                  <c:v>13680</c:v>
                </c:pt>
                <c:pt idx="8">
                  <c:v>13597</c:v>
                </c:pt>
                <c:pt idx="9">
                  <c:v>7622</c:v>
                </c:pt>
                <c:pt idx="10">
                  <c:v>3824</c:v>
                </c:pt>
                <c:pt idx="11">
                  <c:v>10126</c:v>
                </c:pt>
                <c:pt idx="12">
                  <c:v>9069</c:v>
                </c:pt>
                <c:pt idx="13">
                  <c:v>7133</c:v>
                </c:pt>
                <c:pt idx="14">
                  <c:v>13009</c:v>
                </c:pt>
                <c:pt idx="15">
                  <c:v>13618</c:v>
                </c:pt>
                <c:pt idx="16">
                  <c:v>5038</c:v>
                </c:pt>
                <c:pt idx="17">
                  <c:v>8076</c:v>
                </c:pt>
                <c:pt idx="18">
                  <c:v>7530</c:v>
                </c:pt>
                <c:pt idx="19">
                  <c:v>8075</c:v>
                </c:pt>
                <c:pt idx="20">
                  <c:v>11047</c:v>
                </c:pt>
                <c:pt idx="21">
                  <c:v>6383</c:v>
                </c:pt>
                <c:pt idx="22">
                  <c:v>6977</c:v>
                </c:pt>
                <c:pt idx="23">
                  <c:v>11772</c:v>
                </c:pt>
                <c:pt idx="24">
                  <c:v>10435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FD1-4601-9741-4CB58E2EF706}"/>
            </c:ext>
          </c:extLst>
        </c:ser>
        <c:ser>
          <c:idx val="20"/>
          <c:order val="1"/>
          <c:tx>
            <c:strRef>
              <c:f>Deixalleries!$Y$3</c:f>
              <c:strCache>
                <c:ptCount val="1"/>
                <c:pt idx="0">
                  <c:v>USUARIS 2017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7.4652308343424126E-3"/>
                  <c:y val="6.71693764963326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FD1-4601-9741-4CB58E2EF706}"/>
                </c:ext>
              </c:extLst>
            </c:dLbl>
            <c:dLbl>
              <c:idx val="6"/>
              <c:layout>
                <c:manualLayout>
                  <c:x val="2.799461562878378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FFD1-4601-9741-4CB58E2EF706}"/>
                </c:ext>
              </c:extLst>
            </c:dLbl>
            <c:dLbl>
              <c:idx val="7"/>
              <c:layout>
                <c:manualLayout>
                  <c:x val="9.6624344414813126E-3"/>
                  <c:y val="2.03721799435620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FD1-4601-9741-4CB58E2EF706}"/>
                </c:ext>
              </c:extLst>
            </c:dLbl>
            <c:dLbl>
              <c:idx val="8"/>
              <c:layout>
                <c:manualLayout>
                  <c:x val="9.331538542928031E-3"/>
                  <c:y val="-1.556190212891092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FFD1-4601-9741-4CB58E2EF706}"/>
                </c:ext>
              </c:extLst>
            </c:dLbl>
            <c:dLbl>
              <c:idx val="9"/>
              <c:layout>
                <c:manualLayout>
                  <c:x val="6.532076980049550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FFD1-4601-9741-4CB58E2EF706}"/>
                </c:ext>
              </c:extLst>
            </c:dLbl>
            <c:dLbl>
              <c:idx val="10"/>
              <c:layout>
                <c:manualLayout>
                  <c:x val="4.66576927146394E-3"/>
                  <c:y val="6.79072664785404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FFD1-4601-9741-4CB58E2EF706}"/>
                </c:ext>
              </c:extLst>
            </c:dLbl>
            <c:dLbl>
              <c:idx val="13"/>
              <c:layout>
                <c:manualLayout>
                  <c:x val="8.3983846886351507E-3"/>
                  <c:y val="3.39536332392695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FFD1-4601-9741-4CB58E2EF706}"/>
                </c:ext>
              </c:extLst>
            </c:dLbl>
            <c:dLbl>
              <c:idx val="15"/>
              <c:layout>
                <c:manualLayout>
                  <c:x val="1.2883245921975039E-2"/>
                  <c:y val="1.01860899717810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FD1-4601-9741-4CB58E2EF706}"/>
                </c:ext>
              </c:extLst>
            </c:dLbl>
            <c:dLbl>
              <c:idx val="16"/>
              <c:layout>
                <c:manualLayout>
                  <c:x val="-1.0736038268312556E-3"/>
                  <c:y val="-6.224760851564371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FD1-4601-9741-4CB58E2EF706}"/>
                </c:ext>
              </c:extLst>
            </c:dLbl>
            <c:dLbl>
              <c:idx val="18"/>
              <c:layout>
                <c:manualLayout>
                  <c:x val="3.6421656223181043E-3"/>
                  <c:y val="6.79072664785404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FD1-4601-9741-4CB58E2EF706}"/>
                </c:ext>
              </c:extLst>
            </c:dLbl>
            <c:dLbl>
              <c:idx val="20"/>
              <c:layout>
                <c:manualLayout>
                  <c:x val="6.4416271851963939E-3"/>
                  <c:y val="1.01860899717810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FD1-4601-9741-4CB58E2EF706}"/>
                </c:ext>
              </c:extLst>
            </c:dLbl>
            <c:dLbl>
              <c:idx val="22"/>
              <c:layout>
                <c:manualLayout>
                  <c:x val="4.665769271464009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FFD1-4601-9741-4CB58E2EF706}"/>
                </c:ext>
              </c:extLst>
            </c:dLbl>
            <c:dLbl>
              <c:idx val="23"/>
              <c:layout>
                <c:manualLayout>
                  <c:x val="8.2174850989288808E-3"/>
                  <c:y val="1.358145329570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FD1-4601-9741-4CB58E2EF7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Deixalleries!$A$4:$A$28</c:f>
              <c:strCache>
                <c:ptCount val="25"/>
                <c:pt idx="0">
                  <c:v>L'AMETLLA DEL VALLÈS</c:v>
                </c:pt>
                <c:pt idx="1">
                  <c:v>BIGUES I RIELLS</c:v>
                </c:pt>
                <c:pt idx="2">
                  <c:v>CALDES DE MONTBUI</c:v>
                </c:pt>
                <c:pt idx="3">
                  <c:v>CANOVELLES</c:v>
                </c:pt>
                <c:pt idx="4">
                  <c:v>CARDEDEU</c:v>
                </c:pt>
                <c:pt idx="5">
                  <c:v>CASTELLTERÇOL</c:v>
                </c:pt>
                <c:pt idx="6">
                  <c:v>LES FRANQUESES</c:v>
                </c:pt>
                <c:pt idx="7">
                  <c:v>LA GARRIGA</c:v>
                </c:pt>
                <c:pt idx="8">
                  <c:v>GRANOLLERS</c:v>
                </c:pt>
                <c:pt idx="9">
                  <c:v>GRANOLLERS SUD</c:v>
                </c:pt>
                <c:pt idx="10">
                  <c:v>LA LLAGOSTA</c:v>
                </c:pt>
                <c:pt idx="11">
                  <c:v>LLIÇA D'AMUNT</c:v>
                </c:pt>
                <c:pt idx="12">
                  <c:v>LLIÇA DE VALL</c:v>
                </c:pt>
                <c:pt idx="13">
                  <c:v>LLINARS DEL VALLÈS</c:v>
                </c:pt>
                <c:pt idx="14">
                  <c:v>MARTORELLES</c:v>
                </c:pt>
                <c:pt idx="15">
                  <c:v>MOLLET DEL VALLÈS</c:v>
                </c:pt>
                <c:pt idx="16">
                  <c:v>MONTMELÓ</c:v>
                </c:pt>
                <c:pt idx="17">
                  <c:v>MONTORNÈS</c:v>
                </c:pt>
                <c:pt idx="18">
                  <c:v>PARETS DEL VALLÈS</c:v>
                </c:pt>
                <c:pt idx="19">
                  <c:v>LA ROCA DEL VALLÈS</c:v>
                </c:pt>
                <c:pt idx="20">
                  <c:v>ST. ANTONI DE VILAMAJOR</c:v>
                </c:pt>
                <c:pt idx="21">
                  <c:v>ST. CELONI</c:v>
                </c:pt>
                <c:pt idx="22">
                  <c:v>ST. FELIU DE CODINES</c:v>
                </c:pt>
                <c:pt idx="23">
                  <c:v>STA. EULÀLIA DE RONÇANA</c:v>
                </c:pt>
                <c:pt idx="24">
                  <c:v>STA. M. DE PALAUTORDERA</c:v>
                </c:pt>
              </c:strCache>
            </c:strRef>
          </c:cat>
          <c:val>
            <c:numRef>
              <c:f>Deixalleries!$Y$4:$Y$28</c:f>
              <c:numCache>
                <c:formatCode>#,##0</c:formatCode>
                <c:ptCount val="25"/>
                <c:pt idx="0">
                  <c:v>9362</c:v>
                </c:pt>
                <c:pt idx="1">
                  <c:v>13792</c:v>
                </c:pt>
                <c:pt idx="2">
                  <c:v>12137</c:v>
                </c:pt>
                <c:pt idx="3">
                  <c:v>10607</c:v>
                </c:pt>
                <c:pt idx="4">
                  <c:v>14088</c:v>
                </c:pt>
                <c:pt idx="5">
                  <c:v>5447</c:v>
                </c:pt>
                <c:pt idx="6">
                  <c:v>7332</c:v>
                </c:pt>
                <c:pt idx="7">
                  <c:v>13210</c:v>
                </c:pt>
                <c:pt idx="8">
                  <c:v>14532</c:v>
                </c:pt>
                <c:pt idx="9">
                  <c:v>7646</c:v>
                </c:pt>
                <c:pt idx="10">
                  <c:v>3327</c:v>
                </c:pt>
                <c:pt idx="11">
                  <c:v>10644</c:v>
                </c:pt>
                <c:pt idx="12">
                  <c:v>9501</c:v>
                </c:pt>
                <c:pt idx="13">
                  <c:v>6760</c:v>
                </c:pt>
                <c:pt idx="14">
                  <c:v>13946</c:v>
                </c:pt>
                <c:pt idx="15">
                  <c:v>13202</c:v>
                </c:pt>
                <c:pt idx="16">
                  <c:v>5229</c:v>
                </c:pt>
                <c:pt idx="17">
                  <c:v>9623</c:v>
                </c:pt>
                <c:pt idx="18">
                  <c:v>7821</c:v>
                </c:pt>
                <c:pt idx="19">
                  <c:v>7491</c:v>
                </c:pt>
                <c:pt idx="20">
                  <c:v>11659</c:v>
                </c:pt>
                <c:pt idx="21">
                  <c:v>6615</c:v>
                </c:pt>
                <c:pt idx="22">
                  <c:v>6639</c:v>
                </c:pt>
                <c:pt idx="23">
                  <c:v>12568</c:v>
                </c:pt>
                <c:pt idx="24">
                  <c:v>15629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FFD1-4601-9741-4CB58E2EF7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610112"/>
        <c:axId val="67611648"/>
      </c:barChart>
      <c:catAx>
        <c:axId val="67610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7611648"/>
        <c:crosses val="autoZero"/>
        <c:auto val="1"/>
        <c:lblAlgn val="ctr"/>
        <c:lblOffset val="100"/>
        <c:noMultiLvlLbl val="0"/>
      </c:catAx>
      <c:valAx>
        <c:axId val="67611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7610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106915612821134"/>
          <c:y val="0.89134143417258138"/>
          <c:w val="0.12068295105865218"/>
          <c:h val="5.72971571184327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485043</xdr:colOff>
      <xdr:row>47</xdr:row>
      <xdr:rowOff>17145</xdr:rowOff>
    </xdr:from>
    <xdr:to>
      <xdr:col>24</xdr:col>
      <xdr:colOff>466726</xdr:colOff>
      <xdr:row>75</xdr:row>
      <xdr:rowOff>64771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35E64C7-D55B-4536-A0B9-DB2702076F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507023</xdr:colOff>
      <xdr:row>78</xdr:row>
      <xdr:rowOff>7034</xdr:rowOff>
    </xdr:from>
    <xdr:to>
      <xdr:col>24</xdr:col>
      <xdr:colOff>488706</xdr:colOff>
      <xdr:row>106</xdr:row>
      <xdr:rowOff>54660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DB8203E-30C8-4EDA-A82F-03CF165609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4"/>
  <sheetViews>
    <sheetView tabSelected="1" zoomScaleNormal="100" workbookViewId="0">
      <selection activeCell="H9" sqref="H9"/>
    </sheetView>
  </sheetViews>
  <sheetFormatPr baseColWidth="10" defaultColWidth="4.5703125" defaultRowHeight="10.5" x14ac:dyDescent="0.15"/>
  <cols>
    <col min="1" max="1" width="26.140625" style="6" customWidth="1"/>
    <col min="2" max="2" width="7.28515625" style="2" bestFit="1" customWidth="1"/>
    <col min="3" max="3" width="9" style="2" bestFit="1" customWidth="1"/>
    <col min="4" max="4" width="7.28515625" style="2" bestFit="1" customWidth="1"/>
    <col min="5" max="7" width="9" style="2" bestFit="1" customWidth="1"/>
    <col min="8" max="8" width="7.28515625" style="2" bestFit="1" customWidth="1"/>
    <col min="9" max="13" width="6.5703125" style="2" customWidth="1"/>
    <col min="14" max="17" width="7.28515625" style="2" bestFit="1" customWidth="1"/>
    <col min="18" max="19" width="6.5703125" style="2" customWidth="1"/>
    <col min="20" max="20" width="7.28515625" style="2" bestFit="1" customWidth="1"/>
    <col min="21" max="21" width="6.5703125" style="2" customWidth="1"/>
    <col min="22" max="22" width="12" style="5" customWidth="1"/>
    <col min="23" max="23" width="10.140625" style="4" bestFit="1" customWidth="1"/>
    <col min="24" max="24" width="9.28515625" style="3" bestFit="1" customWidth="1"/>
    <col min="25" max="25" width="9.140625" style="3" bestFit="1" customWidth="1"/>
    <col min="26" max="26" width="9.28515625" style="2" customWidth="1"/>
    <col min="27" max="16384" width="4.5703125" style="1"/>
  </cols>
  <sheetData>
    <row r="1" spans="1:26" s="71" customFormat="1" ht="15" customHeight="1" thickBot="1" x14ac:dyDescent="0.25">
      <c r="A1" s="76" t="s">
        <v>53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5"/>
      <c r="W1" s="74"/>
      <c r="X1" s="73"/>
      <c r="Y1" s="73"/>
      <c r="Z1" s="72"/>
    </row>
    <row r="2" spans="1:26" ht="40.15" customHeight="1" thickBot="1" x14ac:dyDescent="0.2">
      <c r="B2" s="68"/>
      <c r="C2" s="68"/>
      <c r="D2" s="68"/>
      <c r="E2" s="68"/>
      <c r="F2" s="68"/>
      <c r="G2" s="68"/>
      <c r="H2" s="70"/>
      <c r="I2" s="68"/>
      <c r="J2" s="68"/>
      <c r="K2" s="86" t="s">
        <v>52</v>
      </c>
      <c r="L2" s="87"/>
      <c r="M2" s="68"/>
      <c r="N2" s="69"/>
      <c r="O2" s="69"/>
      <c r="P2" s="69"/>
      <c r="Q2" s="68"/>
      <c r="R2" s="68"/>
      <c r="S2" s="68"/>
      <c r="T2" s="68"/>
      <c r="U2" s="68"/>
    </row>
    <row r="3" spans="1:26" s="57" customFormat="1" ht="80.25" customHeight="1" thickBot="1" x14ac:dyDescent="0.3">
      <c r="B3" s="63" t="s">
        <v>51</v>
      </c>
      <c r="C3" s="66" t="s">
        <v>50</v>
      </c>
      <c r="D3" s="63" t="s">
        <v>49</v>
      </c>
      <c r="E3" s="66" t="s">
        <v>48</v>
      </c>
      <c r="F3" s="63" t="s">
        <v>47</v>
      </c>
      <c r="G3" s="67" t="s">
        <v>46</v>
      </c>
      <c r="H3" s="63" t="s">
        <v>45</v>
      </c>
      <c r="I3" s="64" t="s">
        <v>44</v>
      </c>
      <c r="J3" s="66" t="s">
        <v>43</v>
      </c>
      <c r="K3" s="63" t="s">
        <v>42</v>
      </c>
      <c r="L3" s="63" t="s">
        <v>41</v>
      </c>
      <c r="M3" s="65" t="s">
        <v>40</v>
      </c>
      <c r="N3" s="64" t="s">
        <v>39</v>
      </c>
      <c r="O3" s="64" t="s">
        <v>38</v>
      </c>
      <c r="P3" s="64" t="s">
        <v>37</v>
      </c>
      <c r="Q3" s="63" t="s">
        <v>36</v>
      </c>
      <c r="R3" s="63" t="s">
        <v>35</v>
      </c>
      <c r="S3" s="63" t="s">
        <v>34</v>
      </c>
      <c r="T3" s="63" t="s">
        <v>33</v>
      </c>
      <c r="U3" s="63" t="s">
        <v>32</v>
      </c>
      <c r="V3" s="62" t="s">
        <v>31</v>
      </c>
      <c r="W3" s="61" t="s">
        <v>30</v>
      </c>
      <c r="X3" s="60" t="s">
        <v>29</v>
      </c>
      <c r="Y3" s="59" t="s">
        <v>28</v>
      </c>
      <c r="Z3" s="58" t="s">
        <v>27</v>
      </c>
    </row>
    <row r="4" spans="1:26" ht="16.149999999999999" customHeight="1" x14ac:dyDescent="0.15">
      <c r="A4" s="56" t="s">
        <v>26</v>
      </c>
      <c r="B4" s="51">
        <v>11.78</v>
      </c>
      <c r="C4" s="55">
        <v>115.2</v>
      </c>
      <c r="D4" s="51">
        <v>36.340000000000003</v>
      </c>
      <c r="E4" s="55">
        <v>105.03</v>
      </c>
      <c r="F4" s="51">
        <v>178.72</v>
      </c>
      <c r="G4" s="52">
        <v>103.37999999999998</v>
      </c>
      <c r="H4" s="54">
        <v>10.439999999999998</v>
      </c>
      <c r="I4" s="50">
        <v>0.51800000000000002</v>
      </c>
      <c r="J4" s="50">
        <v>0.71199999999999997</v>
      </c>
      <c r="K4" s="53">
        <v>2.9800000000000004</v>
      </c>
      <c r="L4" s="52">
        <v>0.72</v>
      </c>
      <c r="M4" s="51">
        <v>0.12</v>
      </c>
      <c r="N4" s="51">
        <v>4.3480000000000008</v>
      </c>
      <c r="O4" s="51">
        <v>7.0099999999999989</v>
      </c>
      <c r="P4" s="51">
        <v>1.8259999999999998</v>
      </c>
      <c r="Q4" s="51">
        <v>3.2900000000000005</v>
      </c>
      <c r="R4" s="51">
        <v>0</v>
      </c>
      <c r="S4" s="51">
        <v>0.74</v>
      </c>
      <c r="T4" s="51">
        <v>5.7204999999999995</v>
      </c>
      <c r="U4" s="50">
        <v>3.0999999999999996</v>
      </c>
      <c r="V4" s="49">
        <f t="shared" ref="V4:V29" si="0">SUM(B4:U4)</f>
        <v>591.97450000000015</v>
      </c>
      <c r="W4" s="48">
        <v>662.67164000000002</v>
      </c>
      <c r="X4" s="47">
        <f t="shared" ref="X4:X29" si="1">(V4/W4)-1</f>
        <v>-0.10668502427537097</v>
      </c>
      <c r="Y4" s="46">
        <v>9362</v>
      </c>
      <c r="Z4" s="45">
        <v>9597</v>
      </c>
    </row>
    <row r="5" spans="1:26" ht="16.149999999999999" customHeight="1" x14ac:dyDescent="0.15">
      <c r="A5" s="44" t="s">
        <v>25</v>
      </c>
      <c r="B5" s="39">
        <v>12.780000000000001</v>
      </c>
      <c r="C5" s="43">
        <v>130.9</v>
      </c>
      <c r="D5" s="39">
        <v>33.9</v>
      </c>
      <c r="E5" s="43">
        <v>153.32999999999998</v>
      </c>
      <c r="F5" s="39">
        <v>212.71</v>
      </c>
      <c r="G5" s="40">
        <v>82.36</v>
      </c>
      <c r="H5" s="42">
        <v>8.7099999999999991</v>
      </c>
      <c r="I5" s="38">
        <v>0.317</v>
      </c>
      <c r="J5" s="38">
        <v>0.28699999999999998</v>
      </c>
      <c r="K5" s="41">
        <v>2.2400000000000002</v>
      </c>
      <c r="L5" s="40">
        <v>1.8</v>
      </c>
      <c r="M5" s="39">
        <v>0.24</v>
      </c>
      <c r="N5" s="39">
        <v>3.46</v>
      </c>
      <c r="O5" s="39">
        <v>6.2410000000000005</v>
      </c>
      <c r="P5" s="39">
        <v>1.651</v>
      </c>
      <c r="Q5" s="39">
        <v>3.7479999999999998</v>
      </c>
      <c r="R5" s="39">
        <v>1.014</v>
      </c>
      <c r="S5" s="39">
        <v>0.67799999999999994</v>
      </c>
      <c r="T5" s="39">
        <v>5.9055</v>
      </c>
      <c r="U5" s="38">
        <v>5.0999999999999996</v>
      </c>
      <c r="V5" s="37">
        <f t="shared" si="0"/>
        <v>667.37150000000008</v>
      </c>
      <c r="W5" s="36">
        <v>627.7408200000001</v>
      </c>
      <c r="X5" s="35">
        <f t="shared" si="1"/>
        <v>6.3132233459025189E-2</v>
      </c>
      <c r="Y5" s="34">
        <v>13792</v>
      </c>
      <c r="Z5" s="33">
        <v>12997</v>
      </c>
    </row>
    <row r="6" spans="1:26" ht="16.149999999999999" customHeight="1" x14ac:dyDescent="0.15">
      <c r="A6" s="44" t="s">
        <v>24</v>
      </c>
      <c r="B6" s="39">
        <v>45.409999999999989</v>
      </c>
      <c r="C6" s="43">
        <v>385</v>
      </c>
      <c r="D6" s="39">
        <v>75.16</v>
      </c>
      <c r="E6" s="43">
        <v>180.01</v>
      </c>
      <c r="F6" s="39">
        <v>491.24999999999994</v>
      </c>
      <c r="G6" s="40">
        <v>247.80999999999997</v>
      </c>
      <c r="H6" s="42">
        <v>19.990000000000002</v>
      </c>
      <c r="I6" s="38">
        <v>0.71900000000000008</v>
      </c>
      <c r="J6" s="38">
        <v>0.183</v>
      </c>
      <c r="K6" s="41">
        <v>3.5700000000000003</v>
      </c>
      <c r="L6" s="40">
        <v>1.89</v>
      </c>
      <c r="M6" s="39">
        <v>0</v>
      </c>
      <c r="N6" s="39">
        <v>13.353</v>
      </c>
      <c r="O6" s="39">
        <v>12.360000000000001</v>
      </c>
      <c r="P6" s="39">
        <v>8.5549999999999997</v>
      </c>
      <c r="Q6" s="39">
        <v>12.526000000000002</v>
      </c>
      <c r="R6" s="39">
        <v>1.1819999999999999</v>
      </c>
      <c r="S6" s="39">
        <v>2.431</v>
      </c>
      <c r="T6" s="39">
        <v>12.628</v>
      </c>
      <c r="U6" s="38">
        <v>3.05</v>
      </c>
      <c r="V6" s="37">
        <f t="shared" si="0"/>
        <v>1517.077</v>
      </c>
      <c r="W6" s="36">
        <v>1371.0077999999999</v>
      </c>
      <c r="X6" s="35">
        <f t="shared" si="1"/>
        <v>0.10654147992447616</v>
      </c>
      <c r="Y6" s="34">
        <v>12137</v>
      </c>
      <c r="Z6" s="33">
        <v>10712</v>
      </c>
    </row>
    <row r="7" spans="1:26" ht="16.149999999999999" customHeight="1" x14ac:dyDescent="0.15">
      <c r="A7" s="44" t="s">
        <v>23</v>
      </c>
      <c r="B7" s="39">
        <v>0.9</v>
      </c>
      <c r="C7" s="43">
        <v>85.48</v>
      </c>
      <c r="D7" s="39">
        <v>14.219999999999999</v>
      </c>
      <c r="E7" s="43">
        <v>22.3</v>
      </c>
      <c r="F7" s="39">
        <v>117.70999999999998</v>
      </c>
      <c r="G7" s="40">
        <v>234.10000000000002</v>
      </c>
      <c r="H7" s="42">
        <v>4.8600000000000003</v>
      </c>
      <c r="I7" s="38">
        <v>0.42</v>
      </c>
      <c r="J7" s="38">
        <v>1.1320000000000001</v>
      </c>
      <c r="K7" s="41">
        <v>3.76</v>
      </c>
      <c r="L7" s="40">
        <v>0.67500000000000004</v>
      </c>
      <c r="M7" s="39">
        <v>0</v>
      </c>
      <c r="N7" s="39">
        <v>1.3639999999999999</v>
      </c>
      <c r="O7" s="39">
        <v>2.92</v>
      </c>
      <c r="P7" s="39">
        <v>0</v>
      </c>
      <c r="Q7" s="39">
        <v>3.0100000000000002</v>
      </c>
      <c r="R7" s="39">
        <v>0.71499999999999997</v>
      </c>
      <c r="S7" s="39">
        <v>1.02</v>
      </c>
      <c r="T7" s="39">
        <v>3.1849999999999996</v>
      </c>
      <c r="U7" s="38">
        <v>4.5999999999999996</v>
      </c>
      <c r="V7" s="37">
        <f t="shared" si="0"/>
        <v>502.37100000000004</v>
      </c>
      <c r="W7" s="36">
        <v>473.9132899999999</v>
      </c>
      <c r="X7" s="35">
        <f t="shared" si="1"/>
        <v>6.0048347662924106E-2</v>
      </c>
      <c r="Y7" s="34">
        <v>10607</v>
      </c>
      <c r="Z7" s="33">
        <v>9156</v>
      </c>
    </row>
    <row r="8" spans="1:26" ht="16.149999999999999" customHeight="1" x14ac:dyDescent="0.15">
      <c r="A8" s="44" t="s">
        <v>22</v>
      </c>
      <c r="B8" s="39">
        <v>32.629999999999995</v>
      </c>
      <c r="C8" s="43">
        <v>246.37</v>
      </c>
      <c r="D8" s="39">
        <v>45.92</v>
      </c>
      <c r="E8" s="43">
        <v>80.09</v>
      </c>
      <c r="F8" s="39">
        <v>222.64000000000001</v>
      </c>
      <c r="G8" s="40">
        <v>155.31</v>
      </c>
      <c r="H8" s="42">
        <v>14.419999999999998</v>
      </c>
      <c r="I8" s="38">
        <v>0.73299999999999998</v>
      </c>
      <c r="J8" s="38">
        <v>1.157</v>
      </c>
      <c r="K8" s="41">
        <v>3.9899999999999998</v>
      </c>
      <c r="L8" s="40">
        <v>0.81</v>
      </c>
      <c r="M8" s="39">
        <v>0.24</v>
      </c>
      <c r="N8" s="39">
        <v>17.889000000000003</v>
      </c>
      <c r="O8" s="39">
        <v>9.8450000000000006</v>
      </c>
      <c r="P8" s="39">
        <v>11.652999999999999</v>
      </c>
      <c r="Q8" s="39">
        <v>15.823999999999998</v>
      </c>
      <c r="R8" s="39">
        <v>1.4889999999999999</v>
      </c>
      <c r="S8" s="39">
        <v>2.1340000000000003</v>
      </c>
      <c r="T8" s="39">
        <v>12.831999999999999</v>
      </c>
      <c r="U8" s="38">
        <v>3.2</v>
      </c>
      <c r="V8" s="37">
        <f t="shared" si="0"/>
        <v>879.17600000000004</v>
      </c>
      <c r="W8" s="36">
        <v>802.46967000000006</v>
      </c>
      <c r="X8" s="35">
        <f t="shared" si="1"/>
        <v>9.5587824521766729E-2</v>
      </c>
      <c r="Y8" s="34">
        <v>14088</v>
      </c>
      <c r="Z8" s="33">
        <v>9473</v>
      </c>
    </row>
    <row r="9" spans="1:26" ht="16.149999999999999" customHeight="1" x14ac:dyDescent="0.15">
      <c r="A9" s="44" t="s">
        <v>21</v>
      </c>
      <c r="B9" s="39">
        <v>13.49</v>
      </c>
      <c r="C9" s="43">
        <v>0</v>
      </c>
      <c r="D9" s="39">
        <v>18.38</v>
      </c>
      <c r="E9" s="43">
        <v>61.099999999999994</v>
      </c>
      <c r="F9" s="39">
        <v>135.01</v>
      </c>
      <c r="G9" s="40">
        <v>183.49</v>
      </c>
      <c r="H9" s="42">
        <v>8.85</v>
      </c>
      <c r="I9" s="38">
        <v>0.44399999999999995</v>
      </c>
      <c r="J9" s="38">
        <v>0.30299999999999999</v>
      </c>
      <c r="K9" s="41">
        <v>1.4100000000000001</v>
      </c>
      <c r="L9" s="40">
        <v>0.72</v>
      </c>
      <c r="M9" s="39">
        <v>0.12</v>
      </c>
      <c r="N9" s="39">
        <v>1.9809999999999999</v>
      </c>
      <c r="O9" s="39">
        <v>3.4889999999999999</v>
      </c>
      <c r="P9" s="39">
        <v>1.2590000000000001</v>
      </c>
      <c r="Q9" s="39">
        <v>3.59</v>
      </c>
      <c r="R9" s="39">
        <v>2.16</v>
      </c>
      <c r="S9" s="39">
        <v>0.57399999999999995</v>
      </c>
      <c r="T9" s="39">
        <v>9.8080000000000016</v>
      </c>
      <c r="U9" s="38">
        <v>2.65</v>
      </c>
      <c r="V9" s="37">
        <f t="shared" si="0"/>
        <v>448.82800000000009</v>
      </c>
      <c r="W9" s="36">
        <v>477.34556999999995</v>
      </c>
      <c r="X9" s="35">
        <f t="shared" si="1"/>
        <v>-5.9741981055778659E-2</v>
      </c>
      <c r="Y9" s="34">
        <v>5447</v>
      </c>
      <c r="Z9" s="33">
        <v>5399</v>
      </c>
    </row>
    <row r="10" spans="1:26" ht="16.149999999999999" customHeight="1" x14ac:dyDescent="0.15">
      <c r="A10" s="44" t="s">
        <v>20</v>
      </c>
      <c r="B10" s="39">
        <v>6.8599999999999994</v>
      </c>
      <c r="C10" s="43">
        <v>286.92</v>
      </c>
      <c r="D10" s="39">
        <v>30.770000000000003</v>
      </c>
      <c r="E10" s="43">
        <v>82.92</v>
      </c>
      <c r="F10" s="39">
        <v>360.64000000000004</v>
      </c>
      <c r="G10" s="40">
        <v>258.32000000000005</v>
      </c>
      <c r="H10" s="42">
        <v>9.5</v>
      </c>
      <c r="I10" s="38">
        <v>0.43200000000000005</v>
      </c>
      <c r="J10" s="38">
        <v>0.56600000000000006</v>
      </c>
      <c r="K10" s="41">
        <v>2.8999999999999995</v>
      </c>
      <c r="L10" s="40">
        <v>0.99</v>
      </c>
      <c r="M10" s="39">
        <v>0</v>
      </c>
      <c r="N10" s="39">
        <v>0.59000000000000008</v>
      </c>
      <c r="O10" s="39">
        <v>5.8309999999999995</v>
      </c>
      <c r="P10" s="39">
        <v>0.114</v>
      </c>
      <c r="Q10" s="39">
        <v>4.26</v>
      </c>
      <c r="R10" s="39">
        <v>0.81299999999999994</v>
      </c>
      <c r="S10" s="39">
        <v>0.40100000000000002</v>
      </c>
      <c r="T10" s="39">
        <v>8.4935000000000009</v>
      </c>
      <c r="U10" s="38">
        <v>0.85</v>
      </c>
      <c r="V10" s="37">
        <f t="shared" si="0"/>
        <v>1062.1705000000004</v>
      </c>
      <c r="W10" s="36">
        <v>942.6962000000002</v>
      </c>
      <c r="X10" s="35">
        <f t="shared" si="1"/>
        <v>0.12673680025441936</v>
      </c>
      <c r="Y10" s="34">
        <v>7332</v>
      </c>
      <c r="Z10" s="33">
        <v>5353</v>
      </c>
    </row>
    <row r="11" spans="1:26" ht="16.149999999999999" customHeight="1" x14ac:dyDescent="0.15">
      <c r="A11" s="44" t="s">
        <v>19</v>
      </c>
      <c r="B11" s="39">
        <v>25.620000000000005</v>
      </c>
      <c r="C11" s="43">
        <v>187.77</v>
      </c>
      <c r="D11" s="39">
        <v>43.239999999999995</v>
      </c>
      <c r="E11" s="43">
        <v>95.499999999999986</v>
      </c>
      <c r="F11" s="39">
        <v>188.06999999999996</v>
      </c>
      <c r="G11" s="40">
        <v>140.94999999999999</v>
      </c>
      <c r="H11" s="42">
        <v>13.559999999999999</v>
      </c>
      <c r="I11" s="38">
        <v>0.6</v>
      </c>
      <c r="J11" s="38">
        <v>0.85899999999999999</v>
      </c>
      <c r="K11" s="41">
        <v>5.6619999999999999</v>
      </c>
      <c r="L11" s="40">
        <v>0.81</v>
      </c>
      <c r="M11" s="39">
        <v>0.12</v>
      </c>
      <c r="N11" s="39">
        <v>9.7050000000000018</v>
      </c>
      <c r="O11" s="39">
        <v>11.261000000000001</v>
      </c>
      <c r="P11" s="39">
        <v>5.4670000000000005</v>
      </c>
      <c r="Q11" s="39">
        <v>7.9689999999999994</v>
      </c>
      <c r="R11" s="39">
        <v>1.274</v>
      </c>
      <c r="S11" s="39">
        <v>1.3180000000000001</v>
      </c>
      <c r="T11" s="39">
        <v>10.322899999999999</v>
      </c>
      <c r="U11" s="38">
        <v>4.55</v>
      </c>
      <c r="V11" s="37">
        <f t="shared" si="0"/>
        <v>754.62789999999984</v>
      </c>
      <c r="W11" s="36">
        <v>748.24644000000023</v>
      </c>
      <c r="X11" s="35">
        <f t="shared" si="1"/>
        <v>8.5285537743415851E-3</v>
      </c>
      <c r="Y11" s="34">
        <v>13210</v>
      </c>
      <c r="Z11" s="33">
        <v>13680</v>
      </c>
    </row>
    <row r="12" spans="1:26" ht="16.149999999999999" customHeight="1" x14ac:dyDescent="0.15">
      <c r="A12" s="44" t="s">
        <v>18</v>
      </c>
      <c r="B12" s="39">
        <v>39.95000000000001</v>
      </c>
      <c r="C12" s="43">
        <v>354.88</v>
      </c>
      <c r="D12" s="39">
        <v>51.52000000000001</v>
      </c>
      <c r="E12" s="43">
        <v>77.64</v>
      </c>
      <c r="F12" s="39">
        <v>712.43</v>
      </c>
      <c r="G12" s="40">
        <v>428.17</v>
      </c>
      <c r="H12" s="42">
        <v>39.470000000000006</v>
      </c>
      <c r="I12" s="38">
        <v>0.83000000000000007</v>
      </c>
      <c r="J12" s="38">
        <v>0.51300000000000001</v>
      </c>
      <c r="K12" s="41">
        <v>8.2100000000000009</v>
      </c>
      <c r="L12" s="40">
        <v>2.6550000000000002</v>
      </c>
      <c r="M12" s="39">
        <v>0.12</v>
      </c>
      <c r="N12" s="39">
        <v>23.917000000000002</v>
      </c>
      <c r="O12" s="39">
        <v>21.989000000000004</v>
      </c>
      <c r="P12" s="39">
        <v>11.047000000000001</v>
      </c>
      <c r="Q12" s="39">
        <v>11.613999999999999</v>
      </c>
      <c r="R12" s="39">
        <v>1.107</v>
      </c>
      <c r="S12" s="39">
        <v>2.012</v>
      </c>
      <c r="T12" s="39">
        <v>20.379300000000001</v>
      </c>
      <c r="U12" s="38">
        <v>3.6</v>
      </c>
      <c r="V12" s="37">
        <f t="shared" si="0"/>
        <v>1812.0532999999998</v>
      </c>
      <c r="W12" s="36">
        <v>1738.6507399999996</v>
      </c>
      <c r="X12" s="35">
        <f t="shared" si="1"/>
        <v>4.2218116790954996E-2</v>
      </c>
      <c r="Y12" s="34">
        <v>14532</v>
      </c>
      <c r="Z12" s="33">
        <v>13597</v>
      </c>
    </row>
    <row r="13" spans="1:26" ht="16.149999999999999" customHeight="1" x14ac:dyDescent="0.15">
      <c r="A13" s="44" t="s">
        <v>17</v>
      </c>
      <c r="B13" s="39">
        <v>13.899999999999999</v>
      </c>
      <c r="C13" s="43">
        <v>639.14199999999994</v>
      </c>
      <c r="D13" s="39">
        <v>22.04</v>
      </c>
      <c r="E13" s="43">
        <v>39.44</v>
      </c>
      <c r="F13" s="39">
        <v>240.72</v>
      </c>
      <c r="G13" s="40">
        <v>350.87</v>
      </c>
      <c r="H13" s="42">
        <v>18.131999999999998</v>
      </c>
      <c r="I13" s="38">
        <v>0.72099999999999997</v>
      </c>
      <c r="J13" s="38">
        <v>1.2450000000000001</v>
      </c>
      <c r="K13" s="41">
        <v>3.44</v>
      </c>
      <c r="L13" s="40">
        <v>1.35</v>
      </c>
      <c r="M13" s="39">
        <v>0.24</v>
      </c>
      <c r="N13" s="39">
        <v>8.1519999999999992</v>
      </c>
      <c r="O13" s="39">
        <v>9.395999999999999</v>
      </c>
      <c r="P13" s="39">
        <v>3.843</v>
      </c>
      <c r="Q13" s="39">
        <v>17.151</v>
      </c>
      <c r="R13" s="39">
        <v>2.581</v>
      </c>
      <c r="S13" s="39">
        <v>0.43</v>
      </c>
      <c r="T13" s="39">
        <v>6.1425000000000001</v>
      </c>
      <c r="U13" s="38">
        <v>2.75</v>
      </c>
      <c r="V13" s="37">
        <f t="shared" si="0"/>
        <v>1381.6855</v>
      </c>
      <c r="W13" s="36">
        <v>1185.4770000000001</v>
      </c>
      <c r="X13" s="35">
        <f t="shared" si="1"/>
        <v>0.16551017016778902</v>
      </c>
      <c r="Y13" s="34">
        <v>7646</v>
      </c>
      <c r="Z13" s="33">
        <v>7622</v>
      </c>
    </row>
    <row r="14" spans="1:26" ht="16.149999999999999" customHeight="1" x14ac:dyDescent="0.15">
      <c r="A14" s="44" t="s">
        <v>16</v>
      </c>
      <c r="B14" s="39">
        <v>7.2599999999999989</v>
      </c>
      <c r="C14" s="43">
        <v>214.76999999999998</v>
      </c>
      <c r="D14" s="39">
        <v>5.1400000000000006</v>
      </c>
      <c r="E14" s="43">
        <v>4.2</v>
      </c>
      <c r="F14" s="39">
        <v>79.67</v>
      </c>
      <c r="G14" s="40">
        <v>60.66</v>
      </c>
      <c r="H14" s="42">
        <v>7.5299999999999994</v>
      </c>
      <c r="I14" s="38">
        <v>0.33799999999999997</v>
      </c>
      <c r="J14" s="38">
        <v>0.35699999999999998</v>
      </c>
      <c r="K14" s="41">
        <v>0.95</v>
      </c>
      <c r="L14" s="40">
        <v>0.81</v>
      </c>
      <c r="M14" s="39">
        <v>0</v>
      </c>
      <c r="N14" s="39">
        <v>4.6029999999999998</v>
      </c>
      <c r="O14" s="39">
        <v>2.2070000000000003</v>
      </c>
      <c r="P14" s="39">
        <v>1.94</v>
      </c>
      <c r="Q14" s="39">
        <v>6.2</v>
      </c>
      <c r="R14" s="39">
        <v>0.64400000000000002</v>
      </c>
      <c r="S14" s="39">
        <v>0.625</v>
      </c>
      <c r="T14" s="39">
        <v>3.2675000000000001</v>
      </c>
      <c r="U14" s="38">
        <v>1.7499999999999998</v>
      </c>
      <c r="V14" s="37">
        <f t="shared" si="0"/>
        <v>402.92149999999992</v>
      </c>
      <c r="W14" s="36">
        <v>371.75792999999987</v>
      </c>
      <c r="X14" s="35">
        <f t="shared" si="1"/>
        <v>8.3827586408177224E-2</v>
      </c>
      <c r="Y14" s="34">
        <v>3327</v>
      </c>
      <c r="Z14" s="33">
        <v>3824</v>
      </c>
    </row>
    <row r="15" spans="1:26" ht="16.149999999999999" customHeight="1" x14ac:dyDescent="0.15">
      <c r="A15" s="44" t="s">
        <v>15</v>
      </c>
      <c r="B15" s="39">
        <v>12.67</v>
      </c>
      <c r="C15" s="43">
        <v>151.32999999999998</v>
      </c>
      <c r="D15" s="39">
        <v>15.6</v>
      </c>
      <c r="E15" s="43">
        <v>123.39</v>
      </c>
      <c r="F15" s="39">
        <v>250.67000000000002</v>
      </c>
      <c r="G15" s="40">
        <v>138.83999999999997</v>
      </c>
      <c r="H15" s="42">
        <v>13.17</v>
      </c>
      <c r="I15" s="38">
        <v>0.59399999999999997</v>
      </c>
      <c r="J15" s="38">
        <v>0.31</v>
      </c>
      <c r="K15" s="41">
        <v>2.7449999999999997</v>
      </c>
      <c r="L15" s="40">
        <v>3.06</v>
      </c>
      <c r="M15" s="39">
        <v>0.12</v>
      </c>
      <c r="N15" s="39">
        <v>2.105</v>
      </c>
      <c r="O15" s="39">
        <v>4.4180000000000001</v>
      </c>
      <c r="P15" s="39">
        <v>0.79899999999999993</v>
      </c>
      <c r="Q15" s="39">
        <v>2.9499999999999997</v>
      </c>
      <c r="R15" s="39">
        <v>0</v>
      </c>
      <c r="S15" s="39">
        <v>0.46100000000000002</v>
      </c>
      <c r="T15" s="39">
        <v>8.8285</v>
      </c>
      <c r="U15" s="38">
        <v>3.6</v>
      </c>
      <c r="V15" s="37">
        <f t="shared" si="0"/>
        <v>735.66049999999996</v>
      </c>
      <c r="W15" s="36">
        <v>708.91663999999992</v>
      </c>
      <c r="X15" s="35">
        <f t="shared" si="1"/>
        <v>3.7724971443751087E-2</v>
      </c>
      <c r="Y15" s="34">
        <v>10644</v>
      </c>
      <c r="Z15" s="33">
        <v>10126</v>
      </c>
    </row>
    <row r="16" spans="1:26" ht="16.149999999999999" customHeight="1" x14ac:dyDescent="0.15">
      <c r="A16" s="44" t="s">
        <v>14</v>
      </c>
      <c r="B16" s="39">
        <v>14.62</v>
      </c>
      <c r="C16" s="43">
        <v>104.89000000000001</v>
      </c>
      <c r="D16" s="39">
        <v>23.88</v>
      </c>
      <c r="E16" s="43">
        <v>113.38</v>
      </c>
      <c r="F16" s="39">
        <v>172.66</v>
      </c>
      <c r="G16" s="40">
        <v>103.60000000000001</v>
      </c>
      <c r="H16" s="42">
        <v>9</v>
      </c>
      <c r="I16" s="38">
        <v>0.32500000000000001</v>
      </c>
      <c r="J16" s="38">
        <v>0.34200000000000003</v>
      </c>
      <c r="K16" s="41">
        <v>2.8499999999999996</v>
      </c>
      <c r="L16" s="40">
        <v>2.12</v>
      </c>
      <c r="M16" s="39">
        <v>0</v>
      </c>
      <c r="N16" s="39">
        <v>5.6369999999999996</v>
      </c>
      <c r="O16" s="39">
        <v>5.6630000000000003</v>
      </c>
      <c r="P16" s="39">
        <v>3.2150000000000003</v>
      </c>
      <c r="Q16" s="39">
        <v>4.33</v>
      </c>
      <c r="R16" s="39">
        <v>1.35</v>
      </c>
      <c r="S16" s="39">
        <v>0</v>
      </c>
      <c r="T16" s="39">
        <v>11.003500000000001</v>
      </c>
      <c r="U16" s="38">
        <v>4.3999999999999995</v>
      </c>
      <c r="V16" s="37">
        <f t="shared" si="0"/>
        <v>583.26550000000009</v>
      </c>
      <c r="W16" s="36">
        <v>541.04350999999997</v>
      </c>
      <c r="X16" s="35">
        <f t="shared" si="1"/>
        <v>7.8038067585359583E-2</v>
      </c>
      <c r="Y16" s="34">
        <v>9501</v>
      </c>
      <c r="Z16" s="33">
        <v>9069</v>
      </c>
    </row>
    <row r="17" spans="1:26" ht="16.149999999999999" customHeight="1" x14ac:dyDescent="0.15">
      <c r="A17" s="44" t="s">
        <v>13</v>
      </c>
      <c r="B17" s="39">
        <v>33.120000000000005</v>
      </c>
      <c r="C17" s="43">
        <v>324.44000000000005</v>
      </c>
      <c r="D17" s="39">
        <v>40.659999999999997</v>
      </c>
      <c r="E17" s="43">
        <v>246.70999999999998</v>
      </c>
      <c r="F17" s="39">
        <v>648.43999999999994</v>
      </c>
      <c r="G17" s="40">
        <v>245.61999999999998</v>
      </c>
      <c r="H17" s="42">
        <v>22.84</v>
      </c>
      <c r="I17" s="38">
        <v>0.61099999999999999</v>
      </c>
      <c r="J17" s="38">
        <v>0.77600000000000002</v>
      </c>
      <c r="K17" s="41">
        <v>2.7</v>
      </c>
      <c r="L17" s="40">
        <v>2.7899999999999996</v>
      </c>
      <c r="M17" s="39">
        <v>0</v>
      </c>
      <c r="N17" s="39">
        <v>4.3489999999999993</v>
      </c>
      <c r="O17" s="39">
        <v>12.966999999999999</v>
      </c>
      <c r="P17" s="39">
        <v>4.8029999999999999</v>
      </c>
      <c r="Q17" s="39">
        <v>11.709000000000003</v>
      </c>
      <c r="R17" s="39">
        <v>2.923</v>
      </c>
      <c r="S17" s="39">
        <v>1.042</v>
      </c>
      <c r="T17" s="39">
        <v>12.708</v>
      </c>
      <c r="U17" s="38">
        <v>3.6</v>
      </c>
      <c r="V17" s="37">
        <f t="shared" si="0"/>
        <v>1622.808</v>
      </c>
      <c r="W17" s="36">
        <v>1455.3343199999997</v>
      </c>
      <c r="X17" s="35">
        <f t="shared" si="1"/>
        <v>0.1150757442454875</v>
      </c>
      <c r="Y17" s="34">
        <v>6760</v>
      </c>
      <c r="Z17" s="33">
        <v>7133</v>
      </c>
    </row>
    <row r="18" spans="1:26" ht="16.149999999999999" customHeight="1" x14ac:dyDescent="0.15">
      <c r="A18" s="44" t="s">
        <v>12</v>
      </c>
      <c r="B18" s="39">
        <v>24.540000000000003</v>
      </c>
      <c r="C18" s="43">
        <v>268.62</v>
      </c>
      <c r="D18" s="39">
        <v>37.600000000000009</v>
      </c>
      <c r="E18" s="43">
        <v>180.18</v>
      </c>
      <c r="F18" s="39">
        <v>530.41</v>
      </c>
      <c r="G18" s="40">
        <v>214.69</v>
      </c>
      <c r="H18" s="42">
        <v>18.339999999999996</v>
      </c>
      <c r="I18" s="38">
        <v>0.47199999999999998</v>
      </c>
      <c r="J18" s="38">
        <v>0.68200000000000005</v>
      </c>
      <c r="K18" s="41">
        <v>2.64</v>
      </c>
      <c r="L18" s="40">
        <v>3.15</v>
      </c>
      <c r="M18" s="39">
        <v>0.12</v>
      </c>
      <c r="N18" s="39">
        <v>6.4249999999999989</v>
      </c>
      <c r="O18" s="39">
        <v>14.405999999999999</v>
      </c>
      <c r="P18" s="39">
        <v>3.6649999999999996</v>
      </c>
      <c r="Q18" s="39">
        <v>6.6</v>
      </c>
      <c r="R18" s="39">
        <v>3.7390000000000003</v>
      </c>
      <c r="S18" s="39">
        <v>1.5140000000000002</v>
      </c>
      <c r="T18" s="39">
        <v>8.4187999999999992</v>
      </c>
      <c r="U18" s="38">
        <v>1.4500000000000002</v>
      </c>
      <c r="V18" s="37">
        <f t="shared" si="0"/>
        <v>1327.6617999999996</v>
      </c>
      <c r="W18" s="36">
        <v>1350.3493900000003</v>
      </c>
      <c r="X18" s="35">
        <f t="shared" si="1"/>
        <v>-1.6801273928076288E-2</v>
      </c>
      <c r="Y18" s="34">
        <v>13946</v>
      </c>
      <c r="Z18" s="33">
        <v>13009</v>
      </c>
    </row>
    <row r="19" spans="1:26" ht="16.149999999999999" customHeight="1" x14ac:dyDescent="0.15">
      <c r="A19" s="44" t="s">
        <v>11</v>
      </c>
      <c r="B19" s="39">
        <v>47.530000000000008</v>
      </c>
      <c r="C19" s="43">
        <v>749.14</v>
      </c>
      <c r="D19" s="39">
        <v>38.379999999999995</v>
      </c>
      <c r="E19" s="43">
        <v>235.17000000000002</v>
      </c>
      <c r="F19" s="39">
        <v>413.46000000000004</v>
      </c>
      <c r="G19" s="40">
        <v>303.53999999999996</v>
      </c>
      <c r="H19" s="42">
        <v>36.68</v>
      </c>
      <c r="I19" s="38">
        <v>1.0430000000000001</v>
      </c>
      <c r="J19" s="38">
        <v>2.4530000000000003</v>
      </c>
      <c r="K19" s="41">
        <v>3.605</v>
      </c>
      <c r="L19" s="40">
        <v>2.2949999999999999</v>
      </c>
      <c r="M19" s="39">
        <v>0.36</v>
      </c>
      <c r="N19" s="39">
        <v>9.7210000000000001</v>
      </c>
      <c r="O19" s="39">
        <v>15.666</v>
      </c>
      <c r="P19" s="39">
        <v>8.1020000000000003</v>
      </c>
      <c r="Q19" s="39">
        <v>15.294</v>
      </c>
      <c r="R19" s="39">
        <v>1.5209999999999999</v>
      </c>
      <c r="S19" s="39">
        <v>1.4649999999999999</v>
      </c>
      <c r="T19" s="39">
        <v>9.7850000000000001</v>
      </c>
      <c r="U19" s="38">
        <v>2.6500000000000004</v>
      </c>
      <c r="V19" s="37">
        <f t="shared" si="0"/>
        <v>1897.8600000000001</v>
      </c>
      <c r="W19" s="36">
        <v>1989.6552599999998</v>
      </c>
      <c r="X19" s="35">
        <f t="shared" si="1"/>
        <v>-4.6136263826930368E-2</v>
      </c>
      <c r="Y19" s="34">
        <v>13202</v>
      </c>
      <c r="Z19" s="33">
        <v>13618</v>
      </c>
    </row>
    <row r="20" spans="1:26" ht="16.149999999999999" customHeight="1" x14ac:dyDescent="0.15">
      <c r="A20" s="44" t="s">
        <v>10</v>
      </c>
      <c r="B20" s="39">
        <v>12.860000000000001</v>
      </c>
      <c r="C20" s="43">
        <v>110.30000000000001</v>
      </c>
      <c r="D20" s="39">
        <v>12.020000000000001</v>
      </c>
      <c r="E20" s="43">
        <v>28.5</v>
      </c>
      <c r="F20" s="39">
        <v>151.97999999999999</v>
      </c>
      <c r="G20" s="40">
        <v>55.83</v>
      </c>
      <c r="H20" s="42">
        <v>5.98</v>
      </c>
      <c r="I20" s="38">
        <v>0.45300000000000001</v>
      </c>
      <c r="J20" s="38">
        <v>1.1279999999999999</v>
      </c>
      <c r="K20" s="41">
        <v>5.0320000000000009</v>
      </c>
      <c r="L20" s="40">
        <v>0.72</v>
      </c>
      <c r="M20" s="39">
        <v>0.12</v>
      </c>
      <c r="N20" s="39">
        <v>10.187999999999999</v>
      </c>
      <c r="O20" s="39">
        <v>5.7369999999999992</v>
      </c>
      <c r="P20" s="39">
        <v>15.851699999999999</v>
      </c>
      <c r="Q20" s="39">
        <v>11.329999999999998</v>
      </c>
      <c r="R20" s="39">
        <v>0</v>
      </c>
      <c r="S20" s="39">
        <v>0.2</v>
      </c>
      <c r="T20" s="39">
        <v>3.7654999999999998</v>
      </c>
      <c r="U20" s="38">
        <v>3.25</v>
      </c>
      <c r="V20" s="37">
        <f t="shared" si="0"/>
        <v>435.2451999999999</v>
      </c>
      <c r="W20" s="36">
        <v>353.41715000000005</v>
      </c>
      <c r="X20" s="35">
        <f t="shared" si="1"/>
        <v>0.23153389698264459</v>
      </c>
      <c r="Y20" s="34">
        <v>5229</v>
      </c>
      <c r="Z20" s="33">
        <v>5038</v>
      </c>
    </row>
    <row r="21" spans="1:26" ht="16.149999999999999" customHeight="1" x14ac:dyDescent="0.15">
      <c r="A21" s="44" t="s">
        <v>9</v>
      </c>
      <c r="B21" s="39">
        <v>0</v>
      </c>
      <c r="C21" s="43">
        <v>407.21</v>
      </c>
      <c r="D21" s="39">
        <v>17.98</v>
      </c>
      <c r="E21" s="43">
        <v>169.17999999999998</v>
      </c>
      <c r="F21" s="39">
        <v>504.19999999999993</v>
      </c>
      <c r="G21" s="40">
        <v>426.23</v>
      </c>
      <c r="H21" s="42">
        <v>22.448</v>
      </c>
      <c r="I21" s="38">
        <v>0.56200000000000006</v>
      </c>
      <c r="J21" s="38">
        <v>0.34899999999999998</v>
      </c>
      <c r="K21" s="41">
        <v>1.79</v>
      </c>
      <c r="L21" s="40">
        <v>2.34</v>
      </c>
      <c r="M21" s="39">
        <v>0.12</v>
      </c>
      <c r="N21" s="39">
        <v>0</v>
      </c>
      <c r="O21" s="39">
        <v>0.42299999999999999</v>
      </c>
      <c r="P21" s="39">
        <v>0</v>
      </c>
      <c r="Q21" s="39">
        <v>4.6399999999999997</v>
      </c>
      <c r="R21" s="39">
        <v>1.4950000000000001</v>
      </c>
      <c r="S21" s="39">
        <v>0</v>
      </c>
      <c r="T21" s="39">
        <v>8.0609999999999999</v>
      </c>
      <c r="U21" s="38">
        <v>0.85000000000000009</v>
      </c>
      <c r="V21" s="37">
        <f t="shared" si="0"/>
        <v>1567.8779999999995</v>
      </c>
      <c r="W21" s="36">
        <v>1161.3425500000003</v>
      </c>
      <c r="X21" s="35">
        <f t="shared" si="1"/>
        <v>0.35005644975291661</v>
      </c>
      <c r="Y21" s="34">
        <v>9623</v>
      </c>
      <c r="Z21" s="33">
        <v>8076</v>
      </c>
    </row>
    <row r="22" spans="1:26" ht="16.149999999999999" customHeight="1" x14ac:dyDescent="0.15">
      <c r="A22" s="44" t="s">
        <v>8</v>
      </c>
      <c r="B22" s="39">
        <v>28.22</v>
      </c>
      <c r="C22" s="43">
        <v>258.11</v>
      </c>
      <c r="D22" s="39">
        <v>36.86</v>
      </c>
      <c r="E22" s="43">
        <v>75.47</v>
      </c>
      <c r="F22" s="39">
        <v>304.34999999999997</v>
      </c>
      <c r="G22" s="40">
        <v>166.21999999999997</v>
      </c>
      <c r="H22" s="42">
        <v>13.14</v>
      </c>
      <c r="I22" s="38">
        <v>0.46500000000000002</v>
      </c>
      <c r="J22" s="38">
        <v>0.66900000000000004</v>
      </c>
      <c r="K22" s="41">
        <v>2.15</v>
      </c>
      <c r="L22" s="40">
        <v>2.7</v>
      </c>
      <c r="M22" s="39">
        <v>0.12</v>
      </c>
      <c r="N22" s="39">
        <v>10.241999999999999</v>
      </c>
      <c r="O22" s="39">
        <v>9.0310000000000006</v>
      </c>
      <c r="P22" s="39">
        <v>6.6570000000000009</v>
      </c>
      <c r="Q22" s="39">
        <v>10.696</v>
      </c>
      <c r="R22" s="39">
        <v>0</v>
      </c>
      <c r="S22" s="39">
        <v>0.86599999999999999</v>
      </c>
      <c r="T22" s="39">
        <v>9.4510000000000005</v>
      </c>
      <c r="U22" s="38">
        <v>2.9</v>
      </c>
      <c r="V22" s="37">
        <f t="shared" si="0"/>
        <v>938.31700000000001</v>
      </c>
      <c r="W22" s="36">
        <v>902.29449</v>
      </c>
      <c r="X22" s="35">
        <f t="shared" si="1"/>
        <v>3.9923229499051915E-2</v>
      </c>
      <c r="Y22" s="34">
        <v>7821</v>
      </c>
      <c r="Z22" s="33">
        <v>7530</v>
      </c>
    </row>
    <row r="23" spans="1:26" ht="16.149999999999999" customHeight="1" x14ac:dyDescent="0.15">
      <c r="A23" s="44" t="s">
        <v>7</v>
      </c>
      <c r="B23" s="39">
        <v>10.45</v>
      </c>
      <c r="C23" s="43">
        <v>156.41</v>
      </c>
      <c r="D23" s="39">
        <v>19.839999999999996</v>
      </c>
      <c r="E23" s="43">
        <v>68.88000000000001</v>
      </c>
      <c r="F23" s="39">
        <v>266.7</v>
      </c>
      <c r="G23" s="40">
        <v>151.4</v>
      </c>
      <c r="H23" s="42">
        <v>10.92</v>
      </c>
      <c r="I23" s="38">
        <v>0.38100000000000001</v>
      </c>
      <c r="J23" s="38">
        <v>1.0329999999999999</v>
      </c>
      <c r="K23" s="41">
        <v>2.59</v>
      </c>
      <c r="L23" s="40">
        <v>0.72</v>
      </c>
      <c r="M23" s="39">
        <v>0</v>
      </c>
      <c r="N23" s="39">
        <v>2.5889999999999995</v>
      </c>
      <c r="O23" s="39">
        <v>5.5669999999999993</v>
      </c>
      <c r="P23" s="39">
        <v>3.3879999999999999</v>
      </c>
      <c r="Q23" s="39">
        <v>7.2480000000000002</v>
      </c>
      <c r="R23" s="39">
        <v>2.34</v>
      </c>
      <c r="S23" s="39">
        <v>0</v>
      </c>
      <c r="T23" s="39">
        <v>7.2695000000000007</v>
      </c>
      <c r="U23" s="38">
        <v>2.9</v>
      </c>
      <c r="V23" s="37">
        <f t="shared" si="0"/>
        <v>720.6255000000001</v>
      </c>
      <c r="W23" s="36">
        <v>637.56043</v>
      </c>
      <c r="X23" s="35">
        <f t="shared" si="1"/>
        <v>0.13028579894771708</v>
      </c>
      <c r="Y23" s="34">
        <v>7491</v>
      </c>
      <c r="Z23" s="33">
        <v>8075</v>
      </c>
    </row>
    <row r="24" spans="1:26" ht="16.149999999999999" customHeight="1" x14ac:dyDescent="0.15">
      <c r="A24" s="44" t="s">
        <v>6</v>
      </c>
      <c r="B24" s="39">
        <v>20.71</v>
      </c>
      <c r="C24" s="43">
        <v>155.31</v>
      </c>
      <c r="D24" s="39">
        <v>23.02</v>
      </c>
      <c r="E24" s="43">
        <v>125.41</v>
      </c>
      <c r="F24" s="39">
        <v>178.76</v>
      </c>
      <c r="G24" s="40">
        <v>129.12</v>
      </c>
      <c r="H24" s="42">
        <v>14.86</v>
      </c>
      <c r="I24" s="38">
        <v>0.18</v>
      </c>
      <c r="J24" s="38">
        <v>0.36299999999999999</v>
      </c>
      <c r="K24" s="41">
        <v>3.75</v>
      </c>
      <c r="L24" s="40">
        <v>1.62</v>
      </c>
      <c r="M24" s="39">
        <v>0.12</v>
      </c>
      <c r="N24" s="39">
        <v>4.6360000000000001</v>
      </c>
      <c r="O24" s="39">
        <v>6.7210000000000001</v>
      </c>
      <c r="P24" s="39">
        <v>1.8560000000000001</v>
      </c>
      <c r="Q24" s="39">
        <v>7.1819999999999995</v>
      </c>
      <c r="R24" s="39">
        <v>0.84499999999999997</v>
      </c>
      <c r="S24" s="39">
        <v>1.026</v>
      </c>
      <c r="T24" s="39">
        <v>9.2600999999999978</v>
      </c>
      <c r="U24" s="38">
        <v>2.7</v>
      </c>
      <c r="V24" s="37">
        <f t="shared" si="0"/>
        <v>687.44910000000004</v>
      </c>
      <c r="W24" s="36">
        <v>705.55194000000017</v>
      </c>
      <c r="X24" s="35">
        <f t="shared" si="1"/>
        <v>-2.5657699984497406E-2</v>
      </c>
      <c r="Y24" s="34">
        <v>11659</v>
      </c>
      <c r="Z24" s="33">
        <v>11047</v>
      </c>
    </row>
    <row r="25" spans="1:26" ht="16.149999999999999" customHeight="1" x14ac:dyDescent="0.15">
      <c r="A25" s="44" t="s">
        <v>5</v>
      </c>
      <c r="B25" s="39">
        <v>19.03</v>
      </c>
      <c r="C25" s="43">
        <v>134.36000000000001</v>
      </c>
      <c r="D25" s="39">
        <v>18.18</v>
      </c>
      <c r="E25" s="43">
        <v>31.760000000000005</v>
      </c>
      <c r="F25" s="39">
        <v>149.4</v>
      </c>
      <c r="G25" s="40">
        <v>86.280000000000015</v>
      </c>
      <c r="H25" s="42">
        <v>7.3400000000000007</v>
      </c>
      <c r="I25" s="38">
        <v>0.41900000000000004</v>
      </c>
      <c r="J25" s="38">
        <v>0.78100000000000003</v>
      </c>
      <c r="K25" s="41">
        <v>2.85</v>
      </c>
      <c r="L25" s="40">
        <v>1.53</v>
      </c>
      <c r="M25" s="39">
        <v>0.12</v>
      </c>
      <c r="N25" s="39">
        <v>5.9240000000000004</v>
      </c>
      <c r="O25" s="39">
        <v>10.010999999999999</v>
      </c>
      <c r="P25" s="39">
        <v>5.0059999999999993</v>
      </c>
      <c r="Q25" s="39">
        <v>7.6689999999999996</v>
      </c>
      <c r="R25" s="39">
        <v>4.7729999999999997</v>
      </c>
      <c r="S25" s="39">
        <v>0</v>
      </c>
      <c r="T25" s="39">
        <v>7.6400000000000006</v>
      </c>
      <c r="U25" s="38">
        <v>1.55</v>
      </c>
      <c r="V25" s="37">
        <f t="shared" si="0"/>
        <v>494.62299999999999</v>
      </c>
      <c r="W25" s="36">
        <v>410.65833999999995</v>
      </c>
      <c r="X25" s="35">
        <f t="shared" si="1"/>
        <v>0.20446354504817821</v>
      </c>
      <c r="Y25" s="34">
        <v>6615</v>
      </c>
      <c r="Z25" s="33">
        <v>6383</v>
      </c>
    </row>
    <row r="26" spans="1:26" ht="16.149999999999999" customHeight="1" x14ac:dyDescent="0.15">
      <c r="A26" s="44" t="s">
        <v>4</v>
      </c>
      <c r="B26" s="39">
        <v>11.870000000000001</v>
      </c>
      <c r="C26" s="43">
        <v>80.62</v>
      </c>
      <c r="D26" s="39">
        <v>28.019999999999996</v>
      </c>
      <c r="E26" s="43">
        <v>31.05</v>
      </c>
      <c r="F26" s="39">
        <v>95.9</v>
      </c>
      <c r="G26" s="40">
        <v>77.58</v>
      </c>
      <c r="H26" s="42">
        <v>5.63</v>
      </c>
      <c r="I26" s="38">
        <v>0.28600000000000003</v>
      </c>
      <c r="J26" s="38">
        <v>0.377</v>
      </c>
      <c r="K26" s="41">
        <v>0.71</v>
      </c>
      <c r="L26" s="40">
        <v>1.08</v>
      </c>
      <c r="M26" s="39">
        <v>0</v>
      </c>
      <c r="N26" s="39">
        <v>2.3690000000000002</v>
      </c>
      <c r="O26" s="39">
        <v>2.8929999999999998</v>
      </c>
      <c r="P26" s="39">
        <v>2.4989999999999997</v>
      </c>
      <c r="Q26" s="39">
        <v>4.4480000000000004</v>
      </c>
      <c r="R26" s="39">
        <v>0.83</v>
      </c>
      <c r="S26" s="39">
        <v>0</v>
      </c>
      <c r="T26" s="39">
        <v>4.944</v>
      </c>
      <c r="U26" s="38">
        <v>1.7000000000000002</v>
      </c>
      <c r="V26" s="37">
        <f t="shared" si="0"/>
        <v>352.80599999999998</v>
      </c>
      <c r="W26" s="36">
        <v>373.94476000000009</v>
      </c>
      <c r="X26" s="35">
        <f t="shared" si="1"/>
        <v>-5.6529098041112058E-2</v>
      </c>
      <c r="Y26" s="34">
        <v>6639</v>
      </c>
      <c r="Z26" s="33">
        <v>6977</v>
      </c>
    </row>
    <row r="27" spans="1:26" ht="16.149999999999999" customHeight="1" x14ac:dyDescent="0.15">
      <c r="A27" s="44" t="s">
        <v>3</v>
      </c>
      <c r="B27" s="39">
        <v>13.35</v>
      </c>
      <c r="C27" s="43">
        <v>182.45999999999998</v>
      </c>
      <c r="D27" s="39">
        <v>28.9</v>
      </c>
      <c r="E27" s="43">
        <v>218.64000000000001</v>
      </c>
      <c r="F27" s="39">
        <v>199.18</v>
      </c>
      <c r="G27" s="40">
        <v>158.02000000000001</v>
      </c>
      <c r="H27" s="42">
        <v>12.82</v>
      </c>
      <c r="I27" s="38">
        <v>0.435</v>
      </c>
      <c r="J27" s="38">
        <v>0.188</v>
      </c>
      <c r="K27" s="41">
        <v>1.8900000000000001</v>
      </c>
      <c r="L27" s="40">
        <v>2.4300000000000002</v>
      </c>
      <c r="M27" s="39">
        <v>0</v>
      </c>
      <c r="N27" s="39">
        <v>1.653</v>
      </c>
      <c r="O27" s="39">
        <v>4.742</v>
      </c>
      <c r="P27" s="39">
        <v>1.6159999999999999</v>
      </c>
      <c r="Q27" s="39">
        <v>4.6150000000000002</v>
      </c>
      <c r="R27" s="39">
        <v>1.26</v>
      </c>
      <c r="S27" s="39">
        <v>0</v>
      </c>
      <c r="T27" s="39">
        <v>8.2590000000000003</v>
      </c>
      <c r="U27" s="38">
        <v>2.6</v>
      </c>
      <c r="V27" s="37">
        <f t="shared" si="0"/>
        <v>843.05799999999988</v>
      </c>
      <c r="W27" s="36">
        <v>904.14899999999977</v>
      </c>
      <c r="X27" s="35">
        <f t="shared" si="1"/>
        <v>-6.7567403160319728E-2</v>
      </c>
      <c r="Y27" s="34">
        <v>12568</v>
      </c>
      <c r="Z27" s="33">
        <v>11772</v>
      </c>
    </row>
    <row r="28" spans="1:26" ht="16.149999999999999" customHeight="1" thickBot="1" x14ac:dyDescent="0.2">
      <c r="A28" s="32" t="s">
        <v>2</v>
      </c>
      <c r="B28" s="27">
        <v>34.36</v>
      </c>
      <c r="C28" s="31">
        <v>170.44</v>
      </c>
      <c r="D28" s="27">
        <v>41.42</v>
      </c>
      <c r="E28" s="31">
        <v>83.649999999999991</v>
      </c>
      <c r="F28" s="27">
        <v>121.08000000000003</v>
      </c>
      <c r="G28" s="28">
        <v>136.38000000000002</v>
      </c>
      <c r="H28" s="30">
        <v>11.479999999999999</v>
      </c>
      <c r="I28" s="26">
        <v>0.43900000000000006</v>
      </c>
      <c r="J28" s="26">
        <v>0.752</v>
      </c>
      <c r="K28" s="29">
        <v>2.76</v>
      </c>
      <c r="L28" s="28">
        <v>1.35</v>
      </c>
      <c r="M28" s="27">
        <v>0</v>
      </c>
      <c r="N28" s="27">
        <v>15.014000000000001</v>
      </c>
      <c r="O28" s="27">
        <v>14.606</v>
      </c>
      <c r="P28" s="27">
        <v>10.182</v>
      </c>
      <c r="Q28" s="27">
        <v>11.735000000000001</v>
      </c>
      <c r="R28" s="27">
        <v>2</v>
      </c>
      <c r="S28" s="27">
        <v>0.47</v>
      </c>
      <c r="T28" s="27">
        <v>8.5340000000000007</v>
      </c>
      <c r="U28" s="26">
        <v>5</v>
      </c>
      <c r="V28" s="25">
        <f t="shared" si="0"/>
        <v>671.65200000000004</v>
      </c>
      <c r="W28" s="24">
        <v>598.95123000000001</v>
      </c>
      <c r="X28" s="23">
        <f t="shared" si="1"/>
        <v>0.12138011637441681</v>
      </c>
      <c r="Y28" s="22">
        <v>15629</v>
      </c>
      <c r="Z28" s="21">
        <v>10435</v>
      </c>
    </row>
    <row r="29" spans="1:26" ht="16.149999999999999" customHeight="1" thickBot="1" x14ac:dyDescent="0.2">
      <c r="A29" s="20" t="s">
        <v>1</v>
      </c>
      <c r="B29" s="16">
        <f t="shared" ref="B29:U29" si="2">SUM(B4:B28)</f>
        <v>493.91000000000008</v>
      </c>
      <c r="C29" s="19">
        <f t="shared" si="2"/>
        <v>5900.0719999999992</v>
      </c>
      <c r="D29" s="16">
        <f t="shared" si="2"/>
        <v>758.99</v>
      </c>
      <c r="E29" s="19">
        <f t="shared" si="2"/>
        <v>2632.9300000000003</v>
      </c>
      <c r="F29" s="16">
        <f t="shared" si="2"/>
        <v>6926.7599999999993</v>
      </c>
      <c r="G29" s="18">
        <f t="shared" si="2"/>
        <v>4638.7700000000004</v>
      </c>
      <c r="H29" s="16">
        <f t="shared" si="2"/>
        <v>360.11</v>
      </c>
      <c r="I29" s="16">
        <f t="shared" si="2"/>
        <v>12.737</v>
      </c>
      <c r="J29" s="17">
        <f t="shared" si="2"/>
        <v>17.516999999999996</v>
      </c>
      <c r="K29" s="16">
        <f t="shared" si="2"/>
        <v>77.173999999999992</v>
      </c>
      <c r="L29" s="16">
        <f t="shared" si="2"/>
        <v>41.134999999999991</v>
      </c>
      <c r="M29" s="16">
        <f t="shared" si="2"/>
        <v>2.4000000000000004</v>
      </c>
      <c r="N29" s="16">
        <f t="shared" si="2"/>
        <v>170.21400000000003</v>
      </c>
      <c r="O29" s="16">
        <f t="shared" si="2"/>
        <v>205.39999999999998</v>
      </c>
      <c r="P29" s="16">
        <f t="shared" si="2"/>
        <v>114.99469999999999</v>
      </c>
      <c r="Q29" s="16">
        <f t="shared" si="2"/>
        <v>199.62799999999999</v>
      </c>
      <c r="R29" s="16">
        <f t="shared" si="2"/>
        <v>36.054999999999993</v>
      </c>
      <c r="S29" s="16">
        <f t="shared" si="2"/>
        <v>19.406999999999996</v>
      </c>
      <c r="T29" s="16">
        <f t="shared" si="2"/>
        <v>216.61259999999999</v>
      </c>
      <c r="U29" s="16">
        <f t="shared" si="2"/>
        <v>74.350000000000009</v>
      </c>
      <c r="V29" s="15">
        <f t="shared" si="0"/>
        <v>22899.166299999997</v>
      </c>
      <c r="W29" s="14">
        <f>SUM(W4:W28)</f>
        <v>21495.146109999998</v>
      </c>
      <c r="X29" s="13">
        <f t="shared" si="1"/>
        <v>6.5318010997227782E-2</v>
      </c>
      <c r="Y29" s="12">
        <f>SUM(Y4:Y28)</f>
        <v>248807</v>
      </c>
      <c r="Z29" s="11">
        <f>SUM(Z4:Z28)</f>
        <v>229698</v>
      </c>
    </row>
    <row r="30" spans="1:26" ht="16.149999999999999" customHeight="1" x14ac:dyDescent="0.15">
      <c r="A30" s="10" t="s">
        <v>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6" x14ac:dyDescent="0.15">
      <c r="B31" s="9"/>
      <c r="C31" s="9"/>
      <c r="D31" s="9"/>
      <c r="E31" s="9"/>
      <c r="F31" s="9"/>
      <c r="G31" s="9"/>
      <c r="M31" s="9"/>
      <c r="N31" s="9"/>
      <c r="O31" s="9"/>
      <c r="P31" s="9"/>
      <c r="Q31" s="9"/>
      <c r="R31" s="9"/>
      <c r="S31" s="9"/>
      <c r="T31" s="9"/>
      <c r="U31" s="9"/>
    </row>
    <row r="32" spans="1:26" ht="12.75" x14ac:dyDescent="0.2">
      <c r="A32" s="77" t="s">
        <v>54</v>
      </c>
      <c r="B32" s="78"/>
      <c r="C32" s="9"/>
      <c r="V32" s="2"/>
      <c r="W32" s="2"/>
      <c r="X32" s="8"/>
      <c r="Y32" s="1"/>
      <c r="Z32" s="1"/>
    </row>
    <row r="33" spans="1:26" ht="12.75" x14ac:dyDescent="0.2">
      <c r="A33" s="77"/>
      <c r="B33" s="79"/>
      <c r="N33" s="1"/>
      <c r="O33" s="1"/>
      <c r="P33" s="1"/>
      <c r="Q33" s="1"/>
      <c r="R33" s="1"/>
      <c r="S33" s="1"/>
      <c r="T33" s="1"/>
      <c r="U33" s="1"/>
      <c r="V33" s="1"/>
      <c r="W33" s="2"/>
      <c r="X33" s="8"/>
      <c r="Y33" s="1"/>
      <c r="Z33" s="1"/>
    </row>
    <row r="34" spans="1:26" ht="16.149999999999999" customHeight="1" thickBot="1" x14ac:dyDescent="0.2">
      <c r="B34" s="3" t="s">
        <v>55</v>
      </c>
    </row>
    <row r="35" spans="1:26" ht="16.149999999999999" customHeight="1" x14ac:dyDescent="0.15">
      <c r="A35" s="80" t="s">
        <v>24</v>
      </c>
      <c r="B35" s="81">
        <v>861</v>
      </c>
    </row>
    <row r="36" spans="1:26" ht="16.149999999999999" customHeight="1" x14ac:dyDescent="0.15">
      <c r="A36" s="82" t="s">
        <v>56</v>
      </c>
      <c r="B36" s="83">
        <v>4</v>
      </c>
    </row>
    <row r="37" spans="1:26" ht="16.149999999999999" customHeight="1" x14ac:dyDescent="0.15">
      <c r="A37" s="82" t="s">
        <v>20</v>
      </c>
      <c r="B37" s="83">
        <v>753</v>
      </c>
    </row>
    <row r="38" spans="1:26" ht="16.149999999999999" customHeight="1" x14ac:dyDescent="0.15">
      <c r="A38" s="82" t="s">
        <v>10</v>
      </c>
      <c r="B38" s="83">
        <v>14</v>
      </c>
    </row>
    <row r="39" spans="1:26" ht="16.149999999999999" customHeight="1" x14ac:dyDescent="0.15">
      <c r="A39" s="82" t="s">
        <v>9</v>
      </c>
      <c r="B39" s="83">
        <v>2603</v>
      </c>
    </row>
    <row r="40" spans="1:26" ht="16.149999999999999" customHeight="1" x14ac:dyDescent="0.15">
      <c r="A40" s="82" t="s">
        <v>57</v>
      </c>
      <c r="B40" s="83">
        <v>19</v>
      </c>
    </row>
    <row r="41" spans="1:26" ht="16.149999999999999" customHeight="1" x14ac:dyDescent="0.15">
      <c r="A41" s="82" t="s">
        <v>58</v>
      </c>
      <c r="B41" s="83">
        <v>120</v>
      </c>
    </row>
    <row r="42" spans="1:26" ht="16.149999999999999" customHeight="1" x14ac:dyDescent="0.15">
      <c r="A42" s="82" t="s">
        <v>59</v>
      </c>
      <c r="B42" s="83">
        <v>95</v>
      </c>
    </row>
    <row r="43" spans="1:26" ht="16.149999999999999" customHeight="1" thickBot="1" x14ac:dyDescent="0.2">
      <c r="A43" s="84" t="s">
        <v>19</v>
      </c>
      <c r="B43" s="85">
        <v>310</v>
      </c>
    </row>
    <row r="44" spans="1:26" ht="16.149999999999999" customHeight="1" thickBot="1" x14ac:dyDescent="0.2">
      <c r="B44" s="12">
        <f>SUM(B35:B43)</f>
        <v>4779</v>
      </c>
    </row>
    <row r="86" spans="1:26" x14ac:dyDescent="0.15">
      <c r="A86" s="7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15">
      <c r="A87" s="7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15">
      <c r="A88" s="7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15">
      <c r="A89" s="7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15">
      <c r="A90" s="7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15">
      <c r="A91" s="7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15">
      <c r="A92" s="7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15">
      <c r="A93" s="7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15">
      <c r="A94" s="7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</sheetData>
  <sheetProtection sheet="1" objects="1" scenarios="1"/>
  <mergeCells count="1">
    <mergeCell ref="K2:L2"/>
  </mergeCells>
  <pageMargins left="0.19685039370078741" right="0.23622047244094491" top="0.74" bottom="0.39370078740157483" header="0.31496062992125984" footer="0.31496062992125984"/>
  <pageSetup paperSize="9" scale="63" orientation="landscape" r:id="rId1"/>
  <headerFooter>
    <oddHeader>&amp;L&amp;G&amp;C&amp;F&amp;R&amp;G</oddHeader>
    <oddFooter>&amp;C&amp;A&amp;R&amp;P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Deixalleries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Tecnic Dades</dc:creator>
  <cp:lastModifiedBy>Mònica Llorente Gutierrez</cp:lastModifiedBy>
  <cp:lastPrinted>2018-09-25T08:24:27Z</cp:lastPrinted>
  <dcterms:created xsi:type="dcterms:W3CDTF">2018-02-06T08:31:57Z</dcterms:created>
  <dcterms:modified xsi:type="dcterms:W3CDTF">2024-02-13T12:12:07Z</dcterms:modified>
</cp:coreProperties>
</file>