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0"/>
  </bookViews>
  <sheets>
    <sheet name="RES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<sst xmlns="http://schemas.openxmlformats.org/spreadsheetml/2006/main" count="33" uniqueCount="33">
  <si>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MUNICIPI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</si>
  <si>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</si>
  <si>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</si>
  <si>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</si>
  <si>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</si>
  <si>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</si>
  <si>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</si>
  <si>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</si>
  <si>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</si>
  <si>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</si>
  <si>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</si>
  <si>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</si>
  <si>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</si>
  <si>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</si>
  <si>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</si>
  <si>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</si>
  <si>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Castellterçol</t>
  </si>
  <si>
    <t>Fogars i Monclús</t>
  </si>
  <si>
    <t>Montmeló</t>
  </si>
  <si>
    <t>Montseny</t>
  </si>
  <si>
    <t>Sant Antoni de Vilamajor</t>
  </si>
  <si>
    <t>Sant Esteve de Palautordera</t>
  </si>
  <si>
    <t>Sant Quirze Safaja</t>
  </si>
  <si>
    <t>Santa Maria de Martorelles</t>
  </si>
  <si>
    <t>Vallgorguina</t>
  </si>
  <si>
    <t>Vilalba Sasserra</t>
  </si>
  <si>
    <t>TOTALS</t>
  </si>
  <si>
    <t>Xifres en Kgs</t>
  </si>
  <si>
    <t>Mercat de Martorelles</t>
  </si>
  <si>
    <t>ANY 2012-RESTA</t>
  </si>
  <si>
    <t>Cardedeu</t>
  </si>
  <si>
    <t>L'Ametlla del Vallès</t>
  </si>
  <si>
    <t>Sant Feliu de Codines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</si>
</sst>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textRotation="90"/>
    </xf>
    <xf numFmtId="164" fontId="5" fillId="33" borderId="10" xfId="0" applyNumberFormat="1" applyFont="1" applyFill="1" applyBorder="1" applyAlignment="1" quotePrefix="1">
      <alignment horizontal="center" vertical="center" textRotation="90"/>
    </xf>
    <xf numFmtId="164" fontId="5" fillId="33" borderId="10" xfId="0" applyNumberFormat="1" applyFont="1" applyFill="1" applyBorder="1" applyAlignment="1">
      <alignment horizontal="center" vertical="center" textRotation="90"/>
    </xf>
    <xf numFmtId="164" fontId="5" fillId="33" borderId="11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center" vertical="center" textRotation="90"/>
    </xf>
    <xf numFmtId="4" fontId="4" fillId="33" borderId="1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12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5"/>
          <c:y val="0.0335"/>
          <c:w val="0.879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v>Kg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'[1]REBUIG'!$C$3:$N$3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RESTA!$B$20:$M$20</c:f>
              <c:numCache/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0"/>
        <c:lblOffset val="100"/>
        <c:tickLblSkip val="1"/>
        <c:noMultiLvlLbl val="0"/>
      </c:catAx>
      <c:valAx>
        <c:axId val="136085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15</xdr:col>
      <xdr:colOff>714375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4419600"/>
        <a:ext cx="108299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rveicomarcaldedades\Dades%20directors\Taules\TAULES%20201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PER ÀREES D'APORTACIÓ"/>
      <sheetName val="PAPER COMPLEMENTÀRIA"/>
      <sheetName val="PAPERERES"/>
      <sheetName val="PAPER PORTA A PORTA"/>
      <sheetName val="PAPER DEIXALLERIES"/>
      <sheetName val="RESUM MENSUAL PAPER"/>
      <sheetName val="RESUM ANUAL PAPER"/>
      <sheetName val="ENVASOS ÀREES D'APORTACIÓ"/>
      <sheetName val="ENVASOS PORTA A PORTA "/>
      <sheetName val="ENVASOS DEIXALLERIES"/>
      <sheetName val="RESUM MENSUAL ENVASOS"/>
      <sheetName val="RESUM ANUAL ENVASOS"/>
      <sheetName val="VIDRE ÀREES D'APORTACIÓ"/>
      <sheetName val="VIDRE DEIXALLERIES"/>
      <sheetName val="RESUM MENSUAL VIDRE"/>
      <sheetName val="RESUM ANUAL VIDRE"/>
      <sheetName val="ORGÀNICA"/>
      <sheetName val="REBUIG"/>
      <sheetName val="Hoja1"/>
    </sheetNames>
    <sheetDataSet>
      <sheetData sheetId="17">
        <row r="3">
          <cell r="C3" t="str">
            <v>GENER</v>
          </cell>
          <cell r="D3" t="str">
            <v>FEBRER</v>
          </cell>
          <cell r="E3" t="str">
            <v>MARÇ</v>
          </cell>
          <cell r="F3" t="str">
            <v>ABRIL</v>
          </cell>
          <cell r="G3" t="str">
            <v>MAIG</v>
          </cell>
          <cell r="H3" t="str">
            <v>JUNY</v>
          </cell>
          <cell r="I3" t="str">
            <v>JULIOL</v>
          </cell>
          <cell r="J3" t="str">
            <v>AGOST</v>
          </cell>
          <cell r="K3" t="str">
            <v>SETEMBRE</v>
          </cell>
          <cell r="L3" t="str">
            <v>OCTUBRE</v>
          </cell>
          <cell r="M3" t="str">
            <v>NOVEMBRE</v>
          </cell>
          <cell r="N3" t="str">
            <v>DESEMBRE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Q13" sqref="Q13"/>
    </sheetView>
  </sheetViews>
  <sheetFormatPr defaultColWidth="11.421875" defaultRowHeight="12.75"/>
  <cols>
    <col min="1" max="1" width="24.421875" style="0" customWidth="1"/>
    <col min="2" max="9" width="8.8515625" style="3" customWidth="1"/>
    <col min="10" max="10" width="10.28125" style="3" customWidth="1"/>
    <col min="11" max="11" width="8.8515625" style="3" customWidth="1"/>
    <col min="12" max="12" width="10.00390625" style="3" customWidth="1"/>
    <col min="13" max="13" width="10.421875" style="3" customWidth="1"/>
    <col min="14" max="14" width="9.8515625" style="3" bestFit="1" customWidth="1"/>
    <col min="15" max="15" width="7.00390625" style="3" bestFit="1" customWidth="1"/>
  </cols>
  <sheetData>
    <row r="1" spans="1:15" ht="15.75">
      <c r="A1" s="19" t="s">
        <v>29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9"/>
      <c r="B2"/>
      <c r="C2"/>
      <c r="D2"/>
      <c r="E2"/>
      <c r="F2"/>
      <c r="G2"/>
      <c r="H2"/>
      <c r="I2"/>
      <c r="J2"/>
      <c r="K2"/>
      <c r="L2"/>
      <c r="M2"/>
      <c r="N2"/>
      <c r="O2" s="1"/>
    </row>
    <row r="3" spans="1:14" ht="13.5" thickBot="1">
      <c r="A3" s="20" t="s">
        <v>27</v>
      </c>
      <c r="E3" s="2"/>
      <c r="F3" s="2"/>
      <c r="G3" s="2"/>
      <c r="H3" s="2"/>
      <c r="I3" s="2"/>
      <c r="J3" s="2"/>
      <c r="K3" s="22"/>
      <c r="L3" s="22"/>
      <c r="M3" s="22"/>
      <c r="N3" s="2"/>
    </row>
    <row r="4" spans="1:15" s="11" customFormat="1" ht="61.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6" t="s">
        <v>10</v>
      </c>
      <c r="L4" s="7" t="s">
        <v>11</v>
      </c>
      <c r="M4" s="8" t="s">
        <v>12</v>
      </c>
      <c r="N4" s="9" t="s">
        <v>13</v>
      </c>
      <c r="O4" s="10" t="s">
        <v>14</v>
      </c>
    </row>
    <row r="5" spans="1:15" ht="13.5" customHeight="1">
      <c r="A5" s="12" t="s">
        <v>15</v>
      </c>
      <c r="B5" s="31">
        <v>8780</v>
      </c>
      <c r="C5" s="32">
        <v>7280</v>
      </c>
      <c r="D5" s="32">
        <v>8630.34</v>
      </c>
      <c r="E5" s="32">
        <v>8780</v>
      </c>
      <c r="F5" s="32">
        <v>9330</v>
      </c>
      <c r="G5" s="32">
        <v>9625.45</v>
      </c>
      <c r="H5" s="32">
        <v>15729</v>
      </c>
      <c r="I5" s="32">
        <v>15220</v>
      </c>
      <c r="J5" s="32">
        <v>14913.33</v>
      </c>
      <c r="K5" s="32">
        <v>12960.61</v>
      </c>
      <c r="L5" s="32">
        <v>11820</v>
      </c>
      <c r="M5" s="33">
        <v>10600</v>
      </c>
      <c r="N5" s="25">
        <f aca="true" t="shared" si="0" ref="N5:N19">SUM(B5:M5)</f>
        <v>133668.72999999998</v>
      </c>
      <c r="O5" s="13">
        <f>SUM(N5/$N$20*100)</f>
        <v>1.291729058914913</v>
      </c>
    </row>
    <row r="6" spans="1:15" ht="13.5" customHeight="1">
      <c r="A6" s="12" t="s">
        <v>30</v>
      </c>
      <c r="B6" s="34"/>
      <c r="C6" s="35"/>
      <c r="D6" s="35"/>
      <c r="E6" s="35"/>
      <c r="F6" s="35"/>
      <c r="G6" s="35">
        <v>401740</v>
      </c>
      <c r="H6" s="35">
        <v>387880</v>
      </c>
      <c r="I6" s="35">
        <v>354440</v>
      </c>
      <c r="J6" s="35">
        <v>326320</v>
      </c>
      <c r="K6" s="35">
        <v>377060</v>
      </c>
      <c r="L6" s="35">
        <v>356212</v>
      </c>
      <c r="M6" s="36">
        <v>358940</v>
      </c>
      <c r="N6" s="25">
        <f t="shared" si="0"/>
        <v>2562592</v>
      </c>
      <c r="O6" s="13">
        <f aca="true" t="shared" si="1" ref="O6:O19">SUM(N6/$N$20*100)</f>
        <v>24.76401588122282</v>
      </c>
    </row>
    <row r="7" spans="1:15" ht="13.5" customHeight="1">
      <c r="A7" s="12" t="s">
        <v>16</v>
      </c>
      <c r="B7" s="34">
        <v>22960</v>
      </c>
      <c r="C7" s="35">
        <v>19240</v>
      </c>
      <c r="D7" s="35">
        <v>23200</v>
      </c>
      <c r="E7" s="35">
        <v>25580</v>
      </c>
      <c r="F7" s="35">
        <v>25380</v>
      </c>
      <c r="G7" s="35">
        <v>25780</v>
      </c>
      <c r="H7" s="35">
        <v>27940</v>
      </c>
      <c r="I7" s="35">
        <v>34520</v>
      </c>
      <c r="J7" s="35">
        <v>25180</v>
      </c>
      <c r="K7" s="35">
        <v>25300</v>
      </c>
      <c r="L7" s="35">
        <v>21640</v>
      </c>
      <c r="M7" s="36">
        <v>23400</v>
      </c>
      <c r="N7" s="25">
        <f t="shared" si="0"/>
        <v>300120</v>
      </c>
      <c r="O7" s="13">
        <f t="shared" si="1"/>
        <v>2.9002574136938666</v>
      </c>
    </row>
    <row r="8" spans="1:15" ht="13.5" customHeight="1">
      <c r="A8" s="12" t="s">
        <v>17</v>
      </c>
      <c r="B8" s="34">
        <v>10440</v>
      </c>
      <c r="C8" s="35">
        <v>8940</v>
      </c>
      <c r="D8" s="35">
        <v>11987.59</v>
      </c>
      <c r="E8" s="35">
        <v>11500</v>
      </c>
      <c r="F8" s="35">
        <v>13166.67</v>
      </c>
      <c r="G8" s="35">
        <v>11905.45</v>
      </c>
      <c r="H8" s="35">
        <v>6724</v>
      </c>
      <c r="I8" s="35">
        <v>6360</v>
      </c>
      <c r="J8" s="35">
        <v>6010.88</v>
      </c>
      <c r="K8" s="35">
        <v>5927.27</v>
      </c>
      <c r="L8" s="35">
        <v>4100</v>
      </c>
      <c r="M8" s="36">
        <v>5152</v>
      </c>
      <c r="N8" s="25">
        <f t="shared" si="0"/>
        <v>102213.86</v>
      </c>
      <c r="O8" s="13">
        <f t="shared" si="1"/>
        <v>0.9877599135254796</v>
      </c>
    </row>
    <row r="9" spans="1:15" ht="13.5" customHeight="1">
      <c r="A9" s="12" t="s">
        <v>31</v>
      </c>
      <c r="B9" s="34"/>
      <c r="C9" s="35"/>
      <c r="D9" s="35"/>
      <c r="E9" s="35"/>
      <c r="F9" s="35"/>
      <c r="G9" s="35">
        <v>223300</v>
      </c>
      <c r="H9" s="35">
        <v>221360</v>
      </c>
      <c r="I9" s="35">
        <v>218920</v>
      </c>
      <c r="J9" s="35">
        <v>193980</v>
      </c>
      <c r="K9" s="35">
        <v>211980</v>
      </c>
      <c r="L9" s="35">
        <v>188680</v>
      </c>
      <c r="M9" s="36">
        <v>201060</v>
      </c>
      <c r="N9" s="25">
        <f t="shared" si="0"/>
        <v>1459280</v>
      </c>
      <c r="O9" s="13">
        <f t="shared" si="1"/>
        <v>14.101984668316625</v>
      </c>
    </row>
    <row r="10" spans="1:15" ht="13.5" customHeight="1">
      <c r="A10" s="12" t="s">
        <v>28</v>
      </c>
      <c r="B10" s="34">
        <v>1220</v>
      </c>
      <c r="C10" s="35">
        <v>1160</v>
      </c>
      <c r="D10" s="35">
        <v>1520</v>
      </c>
      <c r="E10" s="35">
        <v>1340</v>
      </c>
      <c r="F10" s="35">
        <v>1680</v>
      </c>
      <c r="G10" s="35">
        <v>2220</v>
      </c>
      <c r="H10" s="35">
        <v>1700</v>
      </c>
      <c r="I10" s="35">
        <v>1060</v>
      </c>
      <c r="J10" s="35">
        <v>1860</v>
      </c>
      <c r="K10" s="35">
        <v>1120</v>
      </c>
      <c r="L10" s="35">
        <v>1640</v>
      </c>
      <c r="M10" s="36">
        <v>1100</v>
      </c>
      <c r="N10" s="25">
        <f t="shared" si="0"/>
        <v>17620</v>
      </c>
      <c r="O10" s="13">
        <f t="shared" si="1"/>
        <v>0.17027367596056886</v>
      </c>
    </row>
    <row r="11" spans="1:15" ht="13.5" customHeight="1">
      <c r="A11" s="12" t="s">
        <v>18</v>
      </c>
      <c r="B11" s="34">
        <v>197380</v>
      </c>
      <c r="C11" s="35">
        <v>188920</v>
      </c>
      <c r="D11" s="35">
        <v>205880</v>
      </c>
      <c r="E11" s="35">
        <v>195960</v>
      </c>
      <c r="F11" s="35">
        <v>226880</v>
      </c>
      <c r="G11" s="35">
        <v>210240</v>
      </c>
      <c r="H11" s="35">
        <v>213760</v>
      </c>
      <c r="I11" s="35">
        <v>174440</v>
      </c>
      <c r="J11" s="35">
        <v>193580</v>
      </c>
      <c r="K11" s="35">
        <v>200940</v>
      </c>
      <c r="L11" s="35">
        <v>193180</v>
      </c>
      <c r="M11" s="36">
        <v>201620</v>
      </c>
      <c r="N11" s="25">
        <f t="shared" si="0"/>
        <v>2402780</v>
      </c>
      <c r="O11" s="13">
        <f t="shared" si="1"/>
        <v>23.21964716938341</v>
      </c>
    </row>
    <row r="12" spans="1:15" ht="13.5" customHeight="1">
      <c r="A12" s="12" t="s">
        <v>19</v>
      </c>
      <c r="B12" s="34">
        <v>6080</v>
      </c>
      <c r="C12" s="35">
        <v>4560</v>
      </c>
      <c r="D12" s="35">
        <v>6022.07</v>
      </c>
      <c r="E12" s="35">
        <v>6690</v>
      </c>
      <c r="F12" s="35">
        <v>7783.33</v>
      </c>
      <c r="G12" s="35">
        <v>7634.09</v>
      </c>
      <c r="H12" s="35">
        <v>11227</v>
      </c>
      <c r="I12" s="35">
        <v>10840</v>
      </c>
      <c r="J12" s="35">
        <v>10395.79</v>
      </c>
      <c r="K12" s="35">
        <v>9252.12</v>
      </c>
      <c r="L12" s="35">
        <v>8220</v>
      </c>
      <c r="M12" s="36">
        <v>8768</v>
      </c>
      <c r="N12" s="25">
        <f t="shared" si="0"/>
        <v>97472.4</v>
      </c>
      <c r="O12" s="13">
        <f t="shared" si="1"/>
        <v>0.9419400597445489</v>
      </c>
    </row>
    <row r="13" spans="1:15" ht="13.5" customHeight="1">
      <c r="A13" s="12" t="s">
        <v>20</v>
      </c>
      <c r="B13" s="34">
        <v>43780</v>
      </c>
      <c r="C13" s="35">
        <v>37160</v>
      </c>
      <c r="D13" s="35">
        <v>41260</v>
      </c>
      <c r="E13" s="35">
        <v>47060</v>
      </c>
      <c r="F13" s="35">
        <v>43100</v>
      </c>
      <c r="G13" s="35">
        <v>42340</v>
      </c>
      <c r="H13" s="35">
        <v>41180</v>
      </c>
      <c r="I13" s="35">
        <v>41300</v>
      </c>
      <c r="J13" s="35">
        <v>37360</v>
      </c>
      <c r="K13" s="35">
        <v>41480</v>
      </c>
      <c r="L13" s="35">
        <v>36400</v>
      </c>
      <c r="M13" s="36">
        <v>39060</v>
      </c>
      <c r="N13" s="25">
        <f t="shared" si="0"/>
        <v>491480</v>
      </c>
      <c r="O13" s="13">
        <f t="shared" si="1"/>
        <v>4.749495247508535</v>
      </c>
    </row>
    <row r="14" spans="1:15" ht="13.5" customHeight="1">
      <c r="A14" s="12" t="s">
        <v>21</v>
      </c>
      <c r="B14" s="34">
        <v>55580</v>
      </c>
      <c r="C14" s="35">
        <v>48580</v>
      </c>
      <c r="D14" s="35">
        <v>66380</v>
      </c>
      <c r="E14" s="35">
        <v>74960</v>
      </c>
      <c r="F14" s="35">
        <v>71000</v>
      </c>
      <c r="G14" s="35">
        <v>69200</v>
      </c>
      <c r="H14" s="35">
        <v>72440</v>
      </c>
      <c r="I14" s="35">
        <v>70400</v>
      </c>
      <c r="J14" s="35">
        <v>63480</v>
      </c>
      <c r="K14" s="35">
        <v>63380</v>
      </c>
      <c r="L14" s="35">
        <v>60920</v>
      </c>
      <c r="M14" s="36">
        <v>58090</v>
      </c>
      <c r="N14" s="25">
        <f t="shared" si="0"/>
        <v>774410</v>
      </c>
      <c r="O14" s="13">
        <f t="shared" si="1"/>
        <v>7.483634358718737</v>
      </c>
    </row>
    <row r="15" spans="1:15" ht="13.5" customHeight="1">
      <c r="A15" s="12" t="s">
        <v>32</v>
      </c>
      <c r="B15" s="34"/>
      <c r="C15" s="35"/>
      <c r="D15" s="35"/>
      <c r="E15" s="35"/>
      <c r="F15" s="35"/>
      <c r="G15" s="35"/>
      <c r="H15" s="35"/>
      <c r="I15" s="35"/>
      <c r="J15" s="35"/>
      <c r="K15" s="35">
        <v>62480</v>
      </c>
      <c r="L15" s="35">
        <v>59800</v>
      </c>
      <c r="M15" s="36">
        <v>66880</v>
      </c>
      <c r="N15" s="25">
        <f t="shared" si="0"/>
        <v>189160</v>
      </c>
      <c r="O15" s="13">
        <f t="shared" si="1"/>
        <v>1.8279777834677189</v>
      </c>
    </row>
    <row r="16" spans="1:15" ht="13.5" customHeight="1">
      <c r="A16" s="12" t="s">
        <v>22</v>
      </c>
      <c r="B16" s="26">
        <v>18980</v>
      </c>
      <c r="C16" s="27">
        <v>15780</v>
      </c>
      <c r="D16" s="27">
        <v>21500</v>
      </c>
      <c r="E16" s="27">
        <v>25700</v>
      </c>
      <c r="F16" s="27">
        <v>23380</v>
      </c>
      <c r="G16" s="27">
        <v>27460</v>
      </c>
      <c r="H16" s="27">
        <v>32500</v>
      </c>
      <c r="I16" s="27">
        <v>35500</v>
      </c>
      <c r="J16" s="28">
        <v>24660</v>
      </c>
      <c r="K16" s="28">
        <v>24180</v>
      </c>
      <c r="L16" s="28">
        <v>22840</v>
      </c>
      <c r="M16" s="29">
        <v>22020</v>
      </c>
      <c r="N16" s="25">
        <f t="shared" si="0"/>
        <v>294500</v>
      </c>
      <c r="O16" s="13">
        <f t="shared" si="1"/>
        <v>2.845947648716659</v>
      </c>
    </row>
    <row r="17" spans="1:15" ht="13.5" customHeight="1">
      <c r="A17" s="12" t="s">
        <v>23</v>
      </c>
      <c r="B17" s="34">
        <v>20260</v>
      </c>
      <c r="C17" s="35">
        <v>17480</v>
      </c>
      <c r="D17" s="35">
        <v>19540</v>
      </c>
      <c r="E17" s="35">
        <v>21840</v>
      </c>
      <c r="F17" s="35">
        <v>21040</v>
      </c>
      <c r="G17" s="35">
        <v>20720</v>
      </c>
      <c r="H17" s="35">
        <v>22860</v>
      </c>
      <c r="I17" s="35">
        <v>20780</v>
      </c>
      <c r="J17" s="35">
        <v>17800</v>
      </c>
      <c r="K17" s="35">
        <v>21980</v>
      </c>
      <c r="L17" s="35">
        <v>18600</v>
      </c>
      <c r="M17" s="36">
        <v>19700</v>
      </c>
      <c r="N17" s="25">
        <f t="shared" si="0"/>
        <v>242600</v>
      </c>
      <c r="O17" s="13">
        <f t="shared" si="1"/>
        <v>2.344403733713621</v>
      </c>
    </row>
    <row r="18" spans="1:15" ht="13.5" customHeight="1">
      <c r="A18" s="12" t="s">
        <v>24</v>
      </c>
      <c r="B18" s="34">
        <v>71678.57</v>
      </c>
      <c r="C18" s="35">
        <v>67580</v>
      </c>
      <c r="D18" s="35">
        <v>104513.33</v>
      </c>
      <c r="E18" s="35">
        <v>85447.87</v>
      </c>
      <c r="F18" s="35">
        <v>84930</v>
      </c>
      <c r="G18" s="35">
        <v>90940</v>
      </c>
      <c r="H18" s="35">
        <v>103200</v>
      </c>
      <c r="I18" s="35">
        <v>109186.32</v>
      </c>
      <c r="J18" s="35">
        <v>78460</v>
      </c>
      <c r="K18" s="35">
        <v>83105.81</v>
      </c>
      <c r="L18" s="35">
        <v>75968.28</v>
      </c>
      <c r="M18" s="36">
        <v>70800</v>
      </c>
      <c r="N18" s="25">
        <f t="shared" si="0"/>
        <v>1025810.1800000002</v>
      </c>
      <c r="O18" s="13">
        <f t="shared" si="1"/>
        <v>9.913080033278822</v>
      </c>
    </row>
    <row r="19" spans="1:15" ht="13.5" customHeight="1" thickBot="1">
      <c r="A19" s="12" t="s">
        <v>25</v>
      </c>
      <c r="B19" s="37">
        <v>20341.43</v>
      </c>
      <c r="C19" s="38">
        <v>19500</v>
      </c>
      <c r="D19" s="38">
        <v>22126.67</v>
      </c>
      <c r="E19" s="38">
        <v>20792.13</v>
      </c>
      <c r="F19" s="38">
        <v>21660</v>
      </c>
      <c r="G19" s="38">
        <v>21360</v>
      </c>
      <c r="H19" s="38">
        <v>22380</v>
      </c>
      <c r="I19" s="38">
        <v>22513.68</v>
      </c>
      <c r="J19" s="38">
        <v>18280</v>
      </c>
      <c r="K19" s="38">
        <v>23374.19</v>
      </c>
      <c r="L19" s="38">
        <v>20851.72</v>
      </c>
      <c r="M19" s="39">
        <v>21160</v>
      </c>
      <c r="N19" s="25">
        <f t="shared" si="0"/>
        <v>254339.81999999998</v>
      </c>
      <c r="O19" s="13">
        <f t="shared" si="1"/>
        <v>2.457853353833678</v>
      </c>
    </row>
    <row r="20" spans="1:15" ht="13.5" thickBot="1">
      <c r="A20" s="14" t="s">
        <v>26</v>
      </c>
      <c r="B20" s="15">
        <f aca="true" t="shared" si="2" ref="B20:O20">SUM(B5:B19)</f>
        <v>477480</v>
      </c>
      <c r="C20" s="15">
        <f t="shared" si="2"/>
        <v>436180</v>
      </c>
      <c r="D20" s="15">
        <f t="shared" si="2"/>
        <v>532560</v>
      </c>
      <c r="E20" s="15">
        <f t="shared" si="2"/>
        <v>525650</v>
      </c>
      <c r="F20" s="15">
        <f t="shared" si="2"/>
        <v>549330</v>
      </c>
      <c r="G20" s="15">
        <f t="shared" si="2"/>
        <v>1164464.99</v>
      </c>
      <c r="H20" s="15">
        <f t="shared" si="2"/>
        <v>1180880</v>
      </c>
      <c r="I20" s="15">
        <f t="shared" si="2"/>
        <v>1115480</v>
      </c>
      <c r="J20" s="15">
        <f t="shared" si="2"/>
        <v>1012280</v>
      </c>
      <c r="K20" s="15">
        <f t="shared" si="2"/>
        <v>1164520</v>
      </c>
      <c r="L20" s="15">
        <f t="shared" si="2"/>
        <v>1080872</v>
      </c>
      <c r="M20" s="15">
        <f t="shared" si="2"/>
        <v>1108350</v>
      </c>
      <c r="N20" s="16">
        <f>SUM(N5:N19)</f>
        <v>10348046.99</v>
      </c>
      <c r="O20" s="17">
        <f t="shared" si="2"/>
        <v>100</v>
      </c>
    </row>
    <row r="21" spans="1:15" ht="12.75">
      <c r="A21" s="30"/>
      <c r="B21"/>
      <c r="C21"/>
      <c r="D21"/>
      <c r="E21" s="23"/>
      <c r="F21" s="23"/>
      <c r="G21" s="23"/>
      <c r="H21" s="23"/>
      <c r="I21" s="23"/>
      <c r="J21" s="23"/>
      <c r="K21" s="24"/>
      <c r="L21" s="24"/>
      <c r="M21" s="24"/>
      <c r="N21" s="2"/>
      <c r="O21" s="18"/>
    </row>
    <row r="22" spans="5:14" ht="12.75">
      <c r="E22" s="2"/>
      <c r="F22" s="2"/>
      <c r="G22" s="2"/>
      <c r="H22" s="2"/>
      <c r="I22" s="2"/>
      <c r="J22" s="2"/>
      <c r="K22" s="22"/>
      <c r="L22" s="22"/>
      <c r="M22" s="22"/>
      <c r="N22" s="2"/>
    </row>
    <row r="23" spans="5:14" ht="12.75">
      <c r="E23" s="2"/>
      <c r="F23" s="2"/>
      <c r="G23" s="2"/>
      <c r="H23" s="2"/>
      <c r="I23" s="2"/>
      <c r="J23" s="2"/>
      <c r="K23" s="22"/>
      <c r="L23" s="22"/>
      <c r="M23" s="22"/>
      <c r="N23" s="2"/>
    </row>
    <row r="24" spans="5:14" ht="12.75">
      <c r="E24" s="2"/>
      <c r="F24" s="2"/>
      <c r="G24" s="2"/>
      <c r="H24" s="2"/>
      <c r="I24" s="2"/>
      <c r="J24" s="2"/>
      <c r="K24" s="22"/>
      <c r="L24" s="22"/>
      <c r="M24" s="22"/>
      <c r="N24" s="2"/>
    </row>
    <row r="25" spans="1:14" s="3" customFormat="1" ht="12.75">
      <c r="A25"/>
      <c r="E25" s="2"/>
      <c r="F25" s="2"/>
      <c r="G25" s="2"/>
      <c r="H25" s="2"/>
      <c r="I25" s="2"/>
      <c r="J25" s="2"/>
      <c r="K25" s="22"/>
      <c r="L25" s="22"/>
      <c r="M25" s="22"/>
      <c r="N25" s="2"/>
    </row>
    <row r="26" spans="1:14" s="3" customFormat="1" ht="12.75">
      <c r="A26"/>
      <c r="E26" s="2"/>
      <c r="F26" s="2"/>
      <c r="G26" s="2"/>
      <c r="H26" s="2"/>
      <c r="I26" s="2"/>
      <c r="J26" s="2"/>
      <c r="K26" s="22"/>
      <c r="L26" s="22"/>
      <c r="M26" s="22"/>
      <c r="N26" s="2"/>
    </row>
    <row r="27" spans="1:14" s="3" customFormat="1" ht="12.75">
      <c r="A27"/>
      <c r="E27" s="2"/>
      <c r="F27" s="2"/>
      <c r="G27" s="2"/>
      <c r="H27" s="2"/>
      <c r="I27" s="2"/>
      <c r="J27" s="2"/>
      <c r="K27" s="22"/>
      <c r="L27" s="22"/>
      <c r="M27" s="22"/>
      <c r="N27" s="2"/>
    </row>
    <row r="28" spans="1:14" s="3" customFormat="1" ht="12.75">
      <c r="A28"/>
      <c r="E28" s="2"/>
      <c r="F28" s="2"/>
      <c r="G28" s="2"/>
      <c r="H28" s="2"/>
      <c r="I28" s="2"/>
      <c r="J28" s="2"/>
      <c r="K28" s="22"/>
      <c r="L28" s="22"/>
      <c r="M28" s="22"/>
      <c r="N28" s="2"/>
    </row>
    <row r="29" spans="1:14" s="3" customFormat="1" ht="12.75">
      <c r="A29"/>
      <c r="E29" s="2"/>
      <c r="F29" s="2"/>
      <c r="G29" s="2"/>
      <c r="H29" s="2"/>
      <c r="I29" s="2"/>
      <c r="J29" s="2"/>
      <c r="K29" s="22"/>
      <c r="L29" s="22"/>
      <c r="M29" s="22"/>
      <c r="N29" s="2"/>
    </row>
    <row r="30" spans="1:14" s="3" customFormat="1" ht="12.75">
      <c r="A30"/>
      <c r="E30" s="2"/>
      <c r="F30" s="2"/>
      <c r="G30" s="2"/>
      <c r="H30" s="2"/>
      <c r="I30" s="2"/>
      <c r="J30" s="2"/>
      <c r="K30" s="22"/>
      <c r="L30" s="22"/>
      <c r="M30" s="22"/>
      <c r="N30" s="2"/>
    </row>
    <row r="31" spans="1:14" s="3" customFormat="1" ht="12.75">
      <c r="A31"/>
      <c r="E31" s="2"/>
      <c r="F31" s="2"/>
      <c r="G31" s="2"/>
      <c r="H31" s="2"/>
      <c r="I31" s="2"/>
      <c r="J31" s="2"/>
      <c r="K31" s="22"/>
      <c r="L31" s="22"/>
      <c r="M31" s="22"/>
      <c r="N31" s="2"/>
    </row>
    <row r="32" spans="1:14" s="3" customFormat="1" ht="12.75">
      <c r="A32"/>
      <c r="E32" s="2"/>
      <c r="F32" s="2"/>
      <c r="G32" s="2"/>
      <c r="H32" s="2"/>
      <c r="I32" s="2"/>
      <c r="J32" s="2"/>
      <c r="K32" s="22"/>
      <c r="L32" s="22"/>
      <c r="M32" s="22"/>
      <c r="N32" s="2"/>
    </row>
    <row r="33" spans="1:14" s="3" customFormat="1" ht="12.75">
      <c r="A33"/>
      <c r="E33" s="2"/>
      <c r="F33" s="2"/>
      <c r="G33" s="2"/>
      <c r="H33" s="2"/>
      <c r="I33" s="2"/>
      <c r="J33" s="2"/>
      <c r="K33" s="22"/>
      <c r="L33" s="22"/>
      <c r="M33" s="22"/>
      <c r="N33" s="2"/>
    </row>
    <row r="34" spans="1:14" s="3" customFormat="1" ht="12.75">
      <c r="A34"/>
      <c r="E34" s="2"/>
      <c r="F34" s="2"/>
      <c r="G34" s="2"/>
      <c r="H34" s="2"/>
      <c r="I34" s="2"/>
      <c r="J34" s="2"/>
      <c r="K34" s="22"/>
      <c r="L34" s="22"/>
      <c r="M34" s="22"/>
      <c r="N34" s="2"/>
    </row>
    <row r="35" spans="1:14" s="3" customFormat="1" ht="12.75">
      <c r="A35"/>
      <c r="E35" s="2"/>
      <c r="F35" s="2"/>
      <c r="G35" s="2"/>
      <c r="H35" s="2"/>
      <c r="I35" s="2"/>
      <c r="J35" s="2"/>
      <c r="K35" s="22"/>
      <c r="L35" s="22"/>
      <c r="M35" s="22"/>
      <c r="N35" s="2"/>
    </row>
    <row r="36" spans="1:14" s="3" customFormat="1" ht="12.75">
      <c r="A36"/>
      <c r="E36" s="2"/>
      <c r="F36" s="2"/>
      <c r="G36" s="2"/>
      <c r="H36" s="2"/>
      <c r="I36" s="2"/>
      <c r="J36" s="2"/>
      <c r="K36" s="22"/>
      <c r="L36" s="22"/>
      <c r="M36" s="22"/>
      <c r="N36" s="2"/>
    </row>
    <row r="37" spans="1:14" s="3" customFormat="1" ht="12.75">
      <c r="A37"/>
      <c r="E37" s="2"/>
      <c r="F37" s="2"/>
      <c r="G37" s="2"/>
      <c r="H37" s="2"/>
      <c r="I37" s="2"/>
      <c r="J37" s="2"/>
      <c r="K37" s="22"/>
      <c r="L37" s="22"/>
      <c r="M37" s="22"/>
      <c r="N37" s="2"/>
    </row>
    <row r="38" spans="1:14" s="3" customFormat="1" ht="12.75">
      <c r="A38"/>
      <c r="E38" s="2"/>
      <c r="F38" s="2"/>
      <c r="G38" s="2"/>
      <c r="H38" s="2"/>
      <c r="I38" s="2"/>
      <c r="J38" s="2"/>
      <c r="K38" s="22"/>
      <c r="L38" s="22"/>
      <c r="M38" s="22"/>
      <c r="N38" s="2"/>
    </row>
  </sheetData>
  <sheetProtection/>
  <printOptions horizontalCentered="1"/>
  <pageMargins left="0.7480314960629921" right="0.7480314960629921" top="0.35" bottom="0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2013-03-12T13:31:33Z</cp:lastPrinted>
  <dcterms:created xsi:type="dcterms:W3CDTF">2009-03-26T08:41:23Z</dcterms:created>
  <dcterms:modified xsi:type="dcterms:W3CDTF">2013-03-12T14:46:15Z</dcterms:modified>
  <cp:category/>
  <cp:version/>
  <cp:contentType/>
  <cp:contentStatus/>
</cp:coreProperties>
</file>