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PAPER I CARTRÓ" sheetId="1" r:id="rId1"/>
    <sheet name="VIDRE" sheetId="2" r:id="rId2"/>
    <sheet name="ENVASOS LLEUGERS" sheetId="3" r:id="rId3"/>
  </sheets>
  <definedNames/>
  <calcPr fullCalcOnLoad="1"/>
</workbook>
</file>

<file path=xl/sharedStrings.xml><?xml version="1.0" encoding="utf-8"?>
<sst xmlns="http://schemas.openxmlformats.org/spreadsheetml/2006/main" count="191" uniqueCount="73">
  <si>
    <t>MUNICIPI</t>
  </si>
  <si>
    <t>Bigues i Riells</t>
  </si>
  <si>
    <t>Caldes de Montbui</t>
  </si>
  <si>
    <t>Canovelles</t>
  </si>
  <si>
    <t>Cànoves i Samalús</t>
  </si>
  <si>
    <t>Cardedeu</t>
  </si>
  <si>
    <t>Castellcir</t>
  </si>
  <si>
    <t>Castellterçol</t>
  </si>
  <si>
    <t>Figaró-Montmany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</si>
  <si>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</si>
  <si>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</si>
  <si>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</si>
  <si>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</si>
  <si>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</si>
  <si>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</si>
  <si>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</si>
  <si>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</si>
  <si>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</si>
  <si>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</si>
  <si>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</si>
  <si>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</si>
  <si>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</si>
  <si>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</si>
  <si>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</si>
  <si>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Parets del Vallès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</si>
  <si>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</si>
  <si>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</si>
  <si>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</si>
  <si>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</si>
  <si>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</si>
  <si>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</si>
  <si>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</si>
  <si>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</si>
  <si>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Palautordera</t>
  </si>
  <si>
    <t>Santa Maria de Martorelles</t>
  </si>
  <si>
    <t>Tagamanent</t>
  </si>
  <si>
    <t>Vallgorguina</t>
  </si>
  <si>
    <t>Vallromanes</t>
  </si>
  <si>
    <t>Vilalba Sasserra</t>
  </si>
  <si>
    <t>Vilanova del Vallès</t>
  </si>
  <si>
    <t>%</t>
  </si>
  <si>
    <t>TOTALS</t>
  </si>
  <si>
    <t>TOTAL</t>
  </si>
  <si>
    <t>ABRIL</t>
  </si>
  <si>
    <t>MAIG</t>
  </si>
  <si>
    <t>JUNY</t>
  </si>
  <si>
    <t>GENER</t>
  </si>
  <si>
    <t>FEBRER</t>
  </si>
  <si>
    <t>MARÇ</t>
  </si>
  <si>
    <t>JULIOL</t>
  </si>
  <si>
    <t>AGOST</t>
  </si>
  <si>
    <t>SETEMBRE</t>
  </si>
  <si>
    <t>OCTUBRE</t>
  </si>
  <si>
    <t>NOVEMBRE</t>
  </si>
  <si>
    <t>DESEMBRE</t>
  </si>
  <si>
    <t>Porta a porta St. Antoni</t>
  </si>
  <si>
    <t>Porta a porta Cardedeu</t>
  </si>
  <si>
    <t>Porta a porta Granollers</t>
  </si>
  <si>
    <t>Porta a porta La Garriga</t>
  </si>
  <si>
    <t>Porta a porta Mollet</t>
  </si>
  <si>
    <t>Porta a porta Montornès</t>
  </si>
  <si>
    <t>Porta a porta Parets</t>
  </si>
  <si>
    <t>Porta a porta Canovelles</t>
  </si>
  <si>
    <t>Campins</t>
  </si>
  <si>
    <t>Fogars de Montclús</t>
  </si>
  <si>
    <t>Montseny</t>
  </si>
  <si>
    <t>RECOLLIDA SELECTIVA DE VIDRE. ANY 2006</t>
  </si>
  <si>
    <t>Porta a porta Bigues i Riells</t>
  </si>
  <si>
    <t>Porta a porta Montmeló</t>
  </si>
  <si>
    <t>RECOLLIDA SELECTIVA D'ENVASOS LLEUGERS. ANY 2006</t>
  </si>
  <si>
    <t>RECOLLIDA SELECTIVA DE PAPER I CARTRÓ. ANY 2006</t>
  </si>
  <si>
    <t>Xifres en Kgs</t>
  </si>
  <si>
    <t>Xifres en Kgs.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</si>
</sst>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d\-m"/>
    <numFmt numFmtId="174" formatCode="d\-m\-yy"/>
    <numFmt numFmtId="175" formatCode="d\-m\-yyyy"/>
    <numFmt numFmtId="176" formatCode="mmmmm\-yy"/>
    <numFmt numFmtId="177" formatCode="mmmmm"/>
    <numFmt numFmtId="178" formatCode="#,##0_ ;\-#,##0\ "/>
    <numFmt numFmtId="179" formatCode="#,##0_ ;[Red]\-#,##0\ "/>
    <numFmt numFmtId="180" formatCode="0.0"/>
    <numFmt numFmtId="181" formatCode="0000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.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Verdana"/>
      <family val="2"/>
    </font>
    <font>
      <b/>
      <sz val="12"/>
      <color indexed="18"/>
      <name val="Arial"/>
      <family val="2"/>
    </font>
    <font>
      <b/>
      <sz val="9"/>
      <name val="Verdana"/>
      <family val="2"/>
    </font>
    <font>
      <b/>
      <sz val="9"/>
      <color indexed="2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9"/>
      <name val="Verdana"/>
      <family val="2"/>
    </font>
    <font>
      <b/>
      <sz val="9"/>
      <color indexed="61"/>
      <name val="Verdana"/>
      <family val="2"/>
    </font>
    <font>
      <b/>
      <sz val="12"/>
      <color indexed="16"/>
      <name val="Arial"/>
      <family val="2"/>
    </font>
    <font>
      <sz val="9"/>
      <color indexed="20"/>
      <name val="Verdana"/>
      <family val="2"/>
    </font>
    <font>
      <b/>
      <sz val="12"/>
      <color indexed="5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 quotePrefix="1">
      <alignment horizontal="center" vertical="center"/>
    </xf>
    <xf numFmtId="4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/>
    </xf>
    <xf numFmtId="4" fontId="8" fillId="0" borderId="0" xfId="0" applyNumberFormat="1" applyFont="1" applyAlignment="1">
      <alignment horizontal="center"/>
    </xf>
    <xf numFmtId="3" fontId="5" fillId="34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left"/>
    </xf>
    <xf numFmtId="3" fontId="5" fillId="35" borderId="11" xfId="0" applyNumberFormat="1" applyFont="1" applyFill="1" applyBorder="1" applyAlignment="1">
      <alignment horizontal="center" vertical="center"/>
    </xf>
    <xf numFmtId="172" fontId="5" fillId="35" borderId="11" xfId="0" applyNumberFormat="1" applyFont="1" applyFill="1" applyBorder="1" applyAlignment="1" quotePrefix="1">
      <alignment horizontal="center" vertical="center"/>
    </xf>
    <xf numFmtId="172" fontId="6" fillId="35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36" borderId="17" xfId="0" applyNumberFormat="1" applyFont="1" applyFill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36" borderId="13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4" fillId="36" borderId="13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0" fillId="36" borderId="13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36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4" fillId="0" borderId="14" xfId="0" applyFont="1" applyBorder="1" applyAlignment="1">
      <alignment/>
    </xf>
    <xf numFmtId="0" fontId="15" fillId="0" borderId="2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2" fontId="12" fillId="37" borderId="11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/>
    </xf>
    <xf numFmtId="2" fontId="17" fillId="37" borderId="1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3" fontId="12" fillId="0" borderId="11" xfId="0" applyNumberFormat="1" applyFont="1" applyFill="1" applyBorder="1" applyAlignment="1">
      <alignment horizontal="center" vertical="center"/>
    </xf>
    <xf numFmtId="4" fontId="12" fillId="37" borderId="11" xfId="0" applyNumberFormat="1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/>
    </xf>
    <xf numFmtId="3" fontId="10" fillId="36" borderId="2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3" fontId="12" fillId="34" borderId="11" xfId="0" applyNumberFormat="1" applyFont="1" applyFill="1" applyBorder="1" applyAlignment="1">
      <alignment horizontal="center"/>
    </xf>
    <xf numFmtId="3" fontId="12" fillId="34" borderId="15" xfId="0" applyNumberFormat="1" applyFont="1" applyFill="1" applyBorder="1" applyAlignment="1">
      <alignment horizontal="center"/>
    </xf>
    <xf numFmtId="4" fontId="13" fillId="37" borderId="1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1" xfId="0" applyFont="1" applyFill="1" applyBorder="1" applyAlignment="1">
      <alignment/>
    </xf>
    <xf numFmtId="2" fontId="17" fillId="0" borderId="22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2" fontId="17" fillId="36" borderId="23" xfId="0" applyNumberFormat="1" applyFont="1" applyFill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3" fontId="10" fillId="0" borderId="17" xfId="0" applyNumberFormat="1" applyFont="1" applyFill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4" fontId="19" fillId="0" borderId="22" xfId="0" applyNumberFormat="1" applyFont="1" applyBorder="1" applyAlignment="1">
      <alignment horizontal="center"/>
    </xf>
    <xf numFmtId="4" fontId="19" fillId="0" borderId="23" xfId="0" applyNumberFormat="1" applyFont="1" applyBorder="1" applyAlignment="1">
      <alignment horizontal="center"/>
    </xf>
    <xf numFmtId="4" fontId="19" fillId="0" borderId="24" xfId="0" applyNumberFormat="1" applyFont="1" applyBorder="1" applyAlignment="1">
      <alignment horizontal="center"/>
    </xf>
    <xf numFmtId="3" fontId="12" fillId="35" borderId="15" xfId="0" applyNumberFormat="1" applyFont="1" applyFill="1" applyBorder="1" applyAlignment="1">
      <alignment horizontal="center"/>
    </xf>
    <xf numFmtId="3" fontId="12" fillId="35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3" fontId="15" fillId="33" borderId="20" xfId="0" applyNumberFormat="1" applyFont="1" applyFill="1" applyBorder="1" applyAlignment="1">
      <alignment horizontal="center"/>
    </xf>
    <xf numFmtId="3" fontId="10" fillId="36" borderId="25" xfId="0" applyNumberFormat="1" applyFont="1" applyFill="1" applyBorder="1" applyAlignment="1">
      <alignment horizontal="center"/>
    </xf>
    <xf numFmtId="3" fontId="4" fillId="36" borderId="25" xfId="0" applyNumberFormat="1" applyFont="1" applyFill="1" applyBorder="1" applyAlignment="1">
      <alignment horizontal="center"/>
    </xf>
    <xf numFmtId="0" fontId="14" fillId="36" borderId="25" xfId="0" applyFont="1" applyFill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3" fillId="36" borderId="25" xfId="0" applyNumberFormat="1" applyFont="1" applyFill="1" applyBorder="1" applyAlignment="1">
      <alignment horizontal="center"/>
    </xf>
    <xf numFmtId="4" fontId="13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selection activeCell="B27" sqref="B27"/>
    </sheetView>
  </sheetViews>
  <sheetFormatPr defaultColWidth="11.421875" defaultRowHeight="12.75"/>
  <cols>
    <col min="1" max="1" width="29.28125" style="16" customWidth="1"/>
    <col min="2" max="4" width="8.421875" style="16" bestFit="1" customWidth="1"/>
    <col min="5" max="5" width="9.7109375" style="16" bestFit="1" customWidth="1"/>
    <col min="6" max="6" width="8.421875" style="16" bestFit="1" customWidth="1"/>
    <col min="7" max="7" width="8.421875" style="3" bestFit="1" customWidth="1"/>
    <col min="8" max="8" width="8.421875" style="16" bestFit="1" customWidth="1"/>
    <col min="9" max="9" width="7.421875" style="3" bestFit="1" customWidth="1"/>
    <col min="10" max="10" width="9.8515625" style="16" bestFit="1" customWidth="1"/>
    <col min="11" max="11" width="8.8515625" style="16" bestFit="1" customWidth="1"/>
    <col min="12" max="12" width="10.28125" style="16" bestFit="1" customWidth="1"/>
    <col min="13" max="13" width="10.00390625" style="16" bestFit="1" customWidth="1"/>
    <col min="14" max="14" width="11.421875" style="54" bestFit="1" customWidth="1"/>
    <col min="15" max="15" width="8.28125" style="75" bestFit="1" customWidth="1"/>
    <col min="16" max="16384" width="11.421875" style="16" customWidth="1"/>
  </cols>
  <sheetData>
    <row r="1" spans="1:15" ht="15.75">
      <c r="A1" s="39" t="s">
        <v>70</v>
      </c>
      <c r="B1" s="15"/>
      <c r="C1" s="15"/>
      <c r="D1" s="15"/>
      <c r="E1" s="15"/>
      <c r="F1" s="15"/>
      <c r="G1" s="17"/>
      <c r="H1" s="15"/>
      <c r="I1" s="17"/>
      <c r="J1" s="15"/>
      <c r="K1" s="15"/>
      <c r="L1" s="15"/>
      <c r="M1" s="15"/>
      <c r="N1" s="48"/>
      <c r="O1" s="48"/>
    </row>
    <row r="2" spans="1:15" ht="15.75">
      <c r="A2" s="39"/>
      <c r="B2" s="15"/>
      <c r="C2" s="15"/>
      <c r="D2" s="15"/>
      <c r="E2" s="15"/>
      <c r="F2" s="15"/>
      <c r="G2" s="17"/>
      <c r="H2" s="15"/>
      <c r="I2" s="17"/>
      <c r="J2" s="15"/>
      <c r="K2" s="15"/>
      <c r="L2" s="15"/>
      <c r="M2" s="15"/>
      <c r="N2" s="48"/>
      <c r="O2" s="48"/>
    </row>
    <row r="3" spans="1:15" ht="13.5" thickBot="1">
      <c r="A3" s="96" t="s">
        <v>71</v>
      </c>
      <c r="B3" s="15"/>
      <c r="C3" s="15"/>
      <c r="D3" s="15"/>
      <c r="E3" s="15"/>
      <c r="F3" s="15"/>
      <c r="G3" s="17"/>
      <c r="H3" s="15"/>
      <c r="I3" s="17"/>
      <c r="J3" s="15"/>
      <c r="K3" s="15"/>
      <c r="L3" s="15"/>
      <c r="M3" s="15"/>
      <c r="N3" s="48"/>
      <c r="O3" s="48"/>
    </row>
    <row r="4" spans="1:15" ht="12.75" thickBot="1">
      <c r="A4" s="41" t="s">
        <v>0</v>
      </c>
      <c r="B4" s="4" t="s">
        <v>46</v>
      </c>
      <c r="C4" s="5" t="s">
        <v>47</v>
      </c>
      <c r="D4" s="5" t="s">
        <v>48</v>
      </c>
      <c r="E4" s="5" t="s">
        <v>43</v>
      </c>
      <c r="F4" s="5" t="s">
        <v>44</v>
      </c>
      <c r="G4" s="5" t="s">
        <v>45</v>
      </c>
      <c r="H4" s="5" t="s">
        <v>49</v>
      </c>
      <c r="I4" s="5" t="s">
        <v>50</v>
      </c>
      <c r="J4" s="6" t="s">
        <v>51</v>
      </c>
      <c r="K4" s="5" t="s">
        <v>52</v>
      </c>
      <c r="L4" s="5" t="s">
        <v>53</v>
      </c>
      <c r="M4" s="5" t="s">
        <v>54</v>
      </c>
      <c r="N4" s="49" t="s">
        <v>42</v>
      </c>
      <c r="O4" s="50" t="s">
        <v>40</v>
      </c>
    </row>
    <row r="5" spans="1:15" ht="12.75">
      <c r="A5" s="42" t="s">
        <v>1</v>
      </c>
      <c r="B5" s="31">
        <v>10909.41</v>
      </c>
      <c r="C5" s="31">
        <v>11557.56</v>
      </c>
      <c r="D5" s="31">
        <v>11931.37</v>
      </c>
      <c r="E5" s="31">
        <v>11103.8</v>
      </c>
      <c r="F5" s="31">
        <v>13956.68</v>
      </c>
      <c r="G5" s="31">
        <v>12635.59</v>
      </c>
      <c r="H5" s="31">
        <v>11278.81</v>
      </c>
      <c r="I5" s="31">
        <v>14544.58</v>
      </c>
      <c r="J5" s="20">
        <v>12951.43</v>
      </c>
      <c r="K5" s="31">
        <v>13071.52</v>
      </c>
      <c r="L5" s="31">
        <v>11500.97</v>
      </c>
      <c r="M5" s="20">
        <v>14084.2</v>
      </c>
      <c r="N5" s="51">
        <f>SUM(B5:M5)</f>
        <v>149525.92</v>
      </c>
      <c r="O5" s="69">
        <f aca="true" t="shared" si="0" ref="O5:O56">N5*100/$N$57</f>
        <v>1.6692518840326251</v>
      </c>
    </row>
    <row r="6" spans="1:15" ht="12.75">
      <c r="A6" s="90" t="s">
        <v>67</v>
      </c>
      <c r="B6" s="88"/>
      <c r="C6" s="88"/>
      <c r="D6" s="88"/>
      <c r="E6" s="88"/>
      <c r="F6" s="88"/>
      <c r="G6" s="88"/>
      <c r="H6" s="88">
        <v>3910</v>
      </c>
      <c r="I6" s="88">
        <v>3020</v>
      </c>
      <c r="J6" s="89">
        <v>3560</v>
      </c>
      <c r="K6" s="88">
        <v>4000</v>
      </c>
      <c r="L6" s="88">
        <v>4180</v>
      </c>
      <c r="M6" s="89">
        <v>3360</v>
      </c>
      <c r="N6" s="33">
        <f>SUM(B6:M6)</f>
        <v>22030</v>
      </c>
      <c r="O6" s="71">
        <f t="shared" si="0"/>
        <v>0.24593474499430418</v>
      </c>
    </row>
    <row r="7" spans="1:15" ht="12.75">
      <c r="A7" s="43" t="s">
        <v>2</v>
      </c>
      <c r="B7" s="32">
        <v>26157.51</v>
      </c>
      <c r="C7" s="32">
        <v>24019.69</v>
      </c>
      <c r="D7" s="32">
        <v>26675.48</v>
      </c>
      <c r="E7" s="32">
        <v>23478.88</v>
      </c>
      <c r="F7" s="32">
        <v>29465.05</v>
      </c>
      <c r="G7" s="32">
        <v>25474.78</v>
      </c>
      <c r="H7" s="32">
        <v>25637.13</v>
      </c>
      <c r="I7" s="32">
        <v>21281.78</v>
      </c>
      <c r="J7" s="21">
        <v>27941.08</v>
      </c>
      <c r="K7" s="32">
        <v>30002.12</v>
      </c>
      <c r="L7" s="32">
        <v>25313.95</v>
      </c>
      <c r="M7" s="21">
        <v>30384.88</v>
      </c>
      <c r="N7" s="32">
        <f>SUM(B7:M7)</f>
        <v>315832.33</v>
      </c>
      <c r="O7" s="70">
        <f t="shared" si="0"/>
        <v>3.525834931434722</v>
      </c>
    </row>
    <row r="8" spans="1:15" ht="12.75">
      <c r="A8" s="43" t="s">
        <v>63</v>
      </c>
      <c r="B8" s="32"/>
      <c r="C8" s="32">
        <v>637.89</v>
      </c>
      <c r="D8" s="32">
        <v>1815.12</v>
      </c>
      <c r="E8" s="32">
        <v>1504.81</v>
      </c>
      <c r="F8" s="32">
        <v>1760.5</v>
      </c>
      <c r="G8" s="32">
        <v>1613.21</v>
      </c>
      <c r="H8" s="32">
        <v>1189.56</v>
      </c>
      <c r="I8" s="32">
        <v>2560.01</v>
      </c>
      <c r="J8" s="21">
        <v>1602.97</v>
      </c>
      <c r="K8" s="32">
        <v>1628.54</v>
      </c>
      <c r="L8" s="32">
        <v>1353.62</v>
      </c>
      <c r="M8" s="21">
        <v>1727.36</v>
      </c>
      <c r="N8" s="32">
        <f>SUM(B8:M8)</f>
        <v>17393.59</v>
      </c>
      <c r="O8" s="70">
        <f t="shared" si="0"/>
        <v>0.19417558425717107</v>
      </c>
    </row>
    <row r="9" spans="1:15" ht="12.75">
      <c r="A9" s="43" t="s">
        <v>3</v>
      </c>
      <c r="B9" s="32">
        <v>20504.02</v>
      </c>
      <c r="C9" s="32">
        <v>16021.17</v>
      </c>
      <c r="D9" s="32">
        <v>17414.6</v>
      </c>
      <c r="E9" s="32">
        <v>14882.72</v>
      </c>
      <c r="F9" s="32">
        <v>18519.57</v>
      </c>
      <c r="G9" s="32">
        <v>20392.32</v>
      </c>
      <c r="H9" s="32">
        <v>19084.78</v>
      </c>
      <c r="I9" s="32">
        <v>16549.87</v>
      </c>
      <c r="J9" s="21">
        <v>21565.23</v>
      </c>
      <c r="K9" s="32">
        <v>20452.79</v>
      </c>
      <c r="L9" s="32">
        <v>18058.75</v>
      </c>
      <c r="M9" s="21">
        <v>21833.26</v>
      </c>
      <c r="N9" s="32">
        <f aca="true" t="shared" si="1" ref="N9:N56">SUM(B9:M9)</f>
        <v>225279.08000000002</v>
      </c>
      <c r="O9" s="70">
        <f t="shared" si="0"/>
        <v>2.5149320514004287</v>
      </c>
    </row>
    <row r="10" spans="1:15" ht="12.75">
      <c r="A10" s="44" t="s">
        <v>62</v>
      </c>
      <c r="B10" s="33"/>
      <c r="C10" s="33">
        <v>6240</v>
      </c>
      <c r="D10" s="33">
        <v>9100</v>
      </c>
      <c r="E10" s="33">
        <v>7480</v>
      </c>
      <c r="F10" s="33">
        <v>8120</v>
      </c>
      <c r="G10" s="33">
        <v>8820</v>
      </c>
      <c r="H10" s="33">
        <v>6900</v>
      </c>
      <c r="I10" s="33">
        <v>4520</v>
      </c>
      <c r="J10" s="35">
        <v>7600</v>
      </c>
      <c r="K10" s="33">
        <v>8540</v>
      </c>
      <c r="L10" s="33">
        <v>7920</v>
      </c>
      <c r="M10" s="35">
        <v>7940</v>
      </c>
      <c r="N10" s="33">
        <f t="shared" si="1"/>
        <v>83180</v>
      </c>
      <c r="O10" s="71">
        <f t="shared" si="0"/>
        <v>0.9285906531378221</v>
      </c>
    </row>
    <row r="11" spans="1:15" ht="12.75">
      <c r="A11" s="43" t="s">
        <v>4</v>
      </c>
      <c r="B11" s="32">
        <v>4554.17</v>
      </c>
      <c r="C11" s="32">
        <v>3845.6</v>
      </c>
      <c r="D11" s="32">
        <v>5331.56</v>
      </c>
      <c r="E11" s="32">
        <v>4562.28</v>
      </c>
      <c r="F11" s="32">
        <v>4455.85</v>
      </c>
      <c r="G11" s="32">
        <v>4926.94</v>
      </c>
      <c r="H11" s="32">
        <v>4805.5</v>
      </c>
      <c r="I11" s="32">
        <v>6721.68</v>
      </c>
      <c r="J11" s="21">
        <v>6480.23</v>
      </c>
      <c r="K11" s="32">
        <v>5477.44</v>
      </c>
      <c r="L11" s="32">
        <v>4716.89</v>
      </c>
      <c r="M11" s="21">
        <v>4578.94</v>
      </c>
      <c r="N11" s="32">
        <f t="shared" si="1"/>
        <v>60457.08</v>
      </c>
      <c r="O11" s="70">
        <f t="shared" si="0"/>
        <v>0.6749204063958351</v>
      </c>
    </row>
    <row r="12" spans="1:15" ht="12.75">
      <c r="A12" s="43" t="s">
        <v>5</v>
      </c>
      <c r="B12" s="32">
        <v>31928.72</v>
      </c>
      <c r="C12" s="32">
        <v>27584.4</v>
      </c>
      <c r="D12" s="32">
        <v>31630.94</v>
      </c>
      <c r="E12" s="32">
        <v>30472.61</v>
      </c>
      <c r="F12" s="32">
        <v>31571.24</v>
      </c>
      <c r="G12" s="32">
        <v>33146.04</v>
      </c>
      <c r="H12" s="32">
        <v>36459.04</v>
      </c>
      <c r="I12" s="32">
        <v>31091.16</v>
      </c>
      <c r="J12" s="21">
        <v>33006.98</v>
      </c>
      <c r="K12" s="32">
        <v>33014.25</v>
      </c>
      <c r="L12" s="32">
        <v>31718.69</v>
      </c>
      <c r="M12" s="21">
        <v>35529</v>
      </c>
      <c r="N12" s="32">
        <f t="shared" si="1"/>
        <v>387153.07</v>
      </c>
      <c r="O12" s="70">
        <f t="shared" si="0"/>
        <v>4.322033206727735</v>
      </c>
    </row>
    <row r="13" spans="1:15" ht="12">
      <c r="A13" s="40" t="s">
        <v>56</v>
      </c>
      <c r="B13" s="33">
        <v>4760</v>
      </c>
      <c r="C13" s="33">
        <v>7040</v>
      </c>
      <c r="D13" s="33">
        <v>7500</v>
      </c>
      <c r="E13" s="33">
        <v>4580</v>
      </c>
      <c r="F13" s="33">
        <v>6040</v>
      </c>
      <c r="G13" s="33">
        <v>8140</v>
      </c>
      <c r="H13" s="33">
        <v>7280</v>
      </c>
      <c r="I13" s="33">
        <v>5000</v>
      </c>
      <c r="J13" s="35">
        <v>8360</v>
      </c>
      <c r="K13" s="33">
        <v>11300</v>
      </c>
      <c r="L13" s="33">
        <v>9640</v>
      </c>
      <c r="M13" s="35">
        <v>7100</v>
      </c>
      <c r="N13" s="33">
        <f t="shared" si="1"/>
        <v>86740</v>
      </c>
      <c r="O13" s="71">
        <f t="shared" si="0"/>
        <v>0.9683331720747137</v>
      </c>
    </row>
    <row r="14" spans="1:15" ht="12.75">
      <c r="A14" s="43" t="s">
        <v>6</v>
      </c>
      <c r="B14" s="32">
        <v>1162.33</v>
      </c>
      <c r="C14" s="32">
        <v>813.72</v>
      </c>
      <c r="D14" s="32">
        <v>1041.47</v>
      </c>
      <c r="E14" s="32">
        <v>1060.72</v>
      </c>
      <c r="F14" s="32">
        <v>876.42</v>
      </c>
      <c r="G14" s="32">
        <v>1083.06</v>
      </c>
      <c r="H14" s="32">
        <v>1104.89</v>
      </c>
      <c r="I14" s="32">
        <v>1536.54</v>
      </c>
      <c r="J14" s="21">
        <v>1209.19</v>
      </c>
      <c r="K14" s="32">
        <v>987.83</v>
      </c>
      <c r="L14" s="32">
        <v>1061.9</v>
      </c>
      <c r="M14" s="21">
        <v>1100.44</v>
      </c>
      <c r="N14" s="32">
        <f t="shared" si="1"/>
        <v>13038.51</v>
      </c>
      <c r="O14" s="70">
        <f t="shared" si="0"/>
        <v>0.1455570872426548</v>
      </c>
    </row>
    <row r="15" spans="1:15" ht="12.75">
      <c r="A15" s="43" t="s">
        <v>7</v>
      </c>
      <c r="B15" s="32">
        <v>2907.94</v>
      </c>
      <c r="C15" s="32">
        <v>1671.69</v>
      </c>
      <c r="D15" s="32">
        <v>2529.82</v>
      </c>
      <c r="E15" s="32">
        <v>2508.22</v>
      </c>
      <c r="F15" s="32">
        <v>2155.62</v>
      </c>
      <c r="G15" s="32">
        <v>2317.88</v>
      </c>
      <c r="H15" s="32">
        <v>2510.78</v>
      </c>
      <c r="I15" s="32">
        <v>4213.66</v>
      </c>
      <c r="J15" s="21">
        <v>2977.62</v>
      </c>
      <c r="K15" s="32">
        <v>2092.41</v>
      </c>
      <c r="L15" s="32">
        <v>2584.89</v>
      </c>
      <c r="M15" s="21">
        <v>3352.44</v>
      </c>
      <c r="N15" s="32">
        <f t="shared" si="1"/>
        <v>31822.969999999998</v>
      </c>
      <c r="O15" s="70">
        <f t="shared" si="0"/>
        <v>0.35525982804863326</v>
      </c>
    </row>
    <row r="16" spans="1:15" ht="12.75">
      <c r="A16" s="43" t="s">
        <v>8</v>
      </c>
      <c r="B16" s="32">
        <v>2319.23</v>
      </c>
      <c r="C16" s="32">
        <v>2198.38</v>
      </c>
      <c r="D16" s="32">
        <v>2563.6</v>
      </c>
      <c r="E16" s="32">
        <v>2828</v>
      </c>
      <c r="F16" s="32">
        <v>3324.39</v>
      </c>
      <c r="G16" s="32">
        <v>2437.71</v>
      </c>
      <c r="H16" s="32">
        <v>3071.19</v>
      </c>
      <c r="I16" s="32">
        <v>3853.02</v>
      </c>
      <c r="J16" s="21">
        <v>2595.76</v>
      </c>
      <c r="K16" s="32">
        <v>3631.62</v>
      </c>
      <c r="L16" s="32">
        <v>3101.88</v>
      </c>
      <c r="M16" s="21">
        <v>3143.69</v>
      </c>
      <c r="N16" s="32">
        <f t="shared" si="1"/>
        <v>35068.47</v>
      </c>
      <c r="O16" s="70">
        <f t="shared" si="0"/>
        <v>0.39149138569180236</v>
      </c>
    </row>
    <row r="17" spans="1:15" ht="12.75">
      <c r="A17" s="43" t="s">
        <v>64</v>
      </c>
      <c r="B17" s="32"/>
      <c r="C17" s="32">
        <v>1044.21</v>
      </c>
      <c r="D17" s="32">
        <v>2540.48</v>
      </c>
      <c r="E17" s="32">
        <v>2460.03</v>
      </c>
      <c r="F17" s="32">
        <v>2672.99</v>
      </c>
      <c r="G17" s="32">
        <v>3008.91</v>
      </c>
      <c r="H17" s="32">
        <v>2863.45</v>
      </c>
      <c r="I17" s="32">
        <v>3524.92</v>
      </c>
      <c r="J17" s="21">
        <v>2726.42</v>
      </c>
      <c r="K17" s="32">
        <v>2601.24</v>
      </c>
      <c r="L17" s="32">
        <v>2007.2</v>
      </c>
      <c r="M17" s="21">
        <v>3207.58</v>
      </c>
      <c r="N17" s="32">
        <f t="shared" si="1"/>
        <v>28657.429999999993</v>
      </c>
      <c r="O17" s="70">
        <f t="shared" si="0"/>
        <v>0.3199209141734961</v>
      </c>
    </row>
    <row r="18" spans="1:15" ht="12.75">
      <c r="A18" s="43" t="s">
        <v>9</v>
      </c>
      <c r="B18" s="32">
        <v>0</v>
      </c>
      <c r="C18" s="32">
        <v>0</v>
      </c>
      <c r="D18" s="32">
        <v>63.08</v>
      </c>
      <c r="E18" s="32">
        <v>64.29</v>
      </c>
      <c r="F18" s="32">
        <v>204.64</v>
      </c>
      <c r="G18" s="32">
        <v>134.92</v>
      </c>
      <c r="H18" s="32">
        <v>80.47</v>
      </c>
      <c r="I18" s="32">
        <v>334.29</v>
      </c>
      <c r="J18" s="21">
        <v>91.67</v>
      </c>
      <c r="K18" s="32">
        <v>198.55</v>
      </c>
      <c r="L18" s="32">
        <v>177.89</v>
      </c>
      <c r="M18" s="21">
        <v>50</v>
      </c>
      <c r="N18" s="32">
        <f t="shared" si="1"/>
        <v>1399.8000000000002</v>
      </c>
      <c r="O18" s="70">
        <f t="shared" si="0"/>
        <v>0.015626847755017114</v>
      </c>
    </row>
    <row r="19" spans="1:15" ht="12.75">
      <c r="A19" s="43" t="s">
        <v>10</v>
      </c>
      <c r="B19" s="32">
        <v>117739.65</v>
      </c>
      <c r="C19" s="32">
        <v>102388.51</v>
      </c>
      <c r="D19" s="32">
        <v>112862.18</v>
      </c>
      <c r="E19" s="32">
        <v>98815.42</v>
      </c>
      <c r="F19" s="32">
        <v>116057.96</v>
      </c>
      <c r="G19" s="32">
        <v>110086.83</v>
      </c>
      <c r="H19" s="32">
        <v>108914</v>
      </c>
      <c r="I19" s="32">
        <v>84412.49</v>
      </c>
      <c r="J19" s="21">
        <v>112139.43</v>
      </c>
      <c r="K19" s="32">
        <v>119018.33</v>
      </c>
      <c r="L19" s="32">
        <v>116068.65</v>
      </c>
      <c r="M19" s="21">
        <v>111781.53</v>
      </c>
      <c r="N19" s="32">
        <f t="shared" si="1"/>
        <v>1310284.98</v>
      </c>
      <c r="O19" s="70">
        <f t="shared" si="0"/>
        <v>14.62753528943109</v>
      </c>
    </row>
    <row r="20" spans="1:15" ht="12">
      <c r="A20" s="40" t="s">
        <v>57</v>
      </c>
      <c r="B20" s="33">
        <v>32210</v>
      </c>
      <c r="C20" s="33">
        <v>34720</v>
      </c>
      <c r="D20" s="33">
        <v>39620</v>
      </c>
      <c r="E20" s="33">
        <v>32600</v>
      </c>
      <c r="F20" s="33">
        <v>32640</v>
      </c>
      <c r="G20" s="33">
        <v>28380</v>
      </c>
      <c r="H20" s="33">
        <v>38100</v>
      </c>
      <c r="I20" s="33">
        <v>31940</v>
      </c>
      <c r="J20" s="35">
        <v>49320</v>
      </c>
      <c r="K20" s="33">
        <v>49980</v>
      </c>
      <c r="L20" s="33">
        <v>45840</v>
      </c>
      <c r="M20" s="35">
        <v>50460</v>
      </c>
      <c r="N20" s="33">
        <f t="shared" si="1"/>
        <v>465810</v>
      </c>
      <c r="O20" s="71">
        <f t="shared" si="0"/>
        <v>5.200129984829633</v>
      </c>
    </row>
    <row r="21" spans="1:15" ht="12.75">
      <c r="A21" s="43" t="s">
        <v>11</v>
      </c>
      <c r="B21" s="32">
        <v>3730.83</v>
      </c>
      <c r="C21" s="32">
        <v>2770.44</v>
      </c>
      <c r="D21" s="32">
        <v>2910.87</v>
      </c>
      <c r="E21" s="32">
        <v>3234.45</v>
      </c>
      <c r="F21" s="32">
        <v>4158.52</v>
      </c>
      <c r="G21" s="32">
        <v>3061.6</v>
      </c>
      <c r="H21" s="32">
        <v>3180.53</v>
      </c>
      <c r="I21" s="32">
        <v>3398.98</v>
      </c>
      <c r="J21" s="21">
        <v>2487.81</v>
      </c>
      <c r="K21" s="32">
        <v>3416.96</v>
      </c>
      <c r="L21" s="32">
        <v>2949.12</v>
      </c>
      <c r="M21" s="21">
        <v>2840.82</v>
      </c>
      <c r="N21" s="32">
        <f t="shared" si="1"/>
        <v>38140.93</v>
      </c>
      <c r="O21" s="70">
        <f t="shared" si="0"/>
        <v>0.42579118898754453</v>
      </c>
    </row>
    <row r="22" spans="1:15" ht="12.75">
      <c r="A22" s="43" t="s">
        <v>12</v>
      </c>
      <c r="B22" s="32">
        <v>30326.41</v>
      </c>
      <c r="C22" s="32">
        <v>23253.55</v>
      </c>
      <c r="D22" s="32">
        <v>27843.54</v>
      </c>
      <c r="E22" s="32">
        <v>25946.41</v>
      </c>
      <c r="F22" s="32">
        <v>30235.31</v>
      </c>
      <c r="G22" s="32">
        <v>29458.43</v>
      </c>
      <c r="H22" s="32">
        <v>28675.58</v>
      </c>
      <c r="I22" s="32">
        <v>29794.07</v>
      </c>
      <c r="J22" s="21">
        <v>32976.67</v>
      </c>
      <c r="K22" s="32">
        <v>31620.33</v>
      </c>
      <c r="L22" s="32">
        <v>28609</v>
      </c>
      <c r="M22" s="21">
        <v>33284.52</v>
      </c>
      <c r="N22" s="32">
        <f t="shared" si="1"/>
        <v>352023.82</v>
      </c>
      <c r="O22" s="70">
        <f t="shared" si="0"/>
        <v>3.9298632956704873</v>
      </c>
    </row>
    <row r="23" spans="1:15" ht="12">
      <c r="A23" s="40" t="s">
        <v>58</v>
      </c>
      <c r="B23" s="33">
        <v>7680</v>
      </c>
      <c r="C23" s="33">
        <v>7340</v>
      </c>
      <c r="D23" s="33">
        <v>8760</v>
      </c>
      <c r="E23" s="33">
        <v>9180</v>
      </c>
      <c r="F23" s="33">
        <v>10460</v>
      </c>
      <c r="G23" s="33">
        <v>6600</v>
      </c>
      <c r="H23" s="33">
        <v>7740</v>
      </c>
      <c r="I23" s="33">
        <v>6700</v>
      </c>
      <c r="J23" s="35">
        <v>9320</v>
      </c>
      <c r="K23" s="33">
        <v>9740</v>
      </c>
      <c r="L23" s="33">
        <v>9900</v>
      </c>
      <c r="M23" s="35">
        <v>10000</v>
      </c>
      <c r="N23" s="33">
        <f t="shared" si="1"/>
        <v>103420</v>
      </c>
      <c r="O23" s="71">
        <f t="shared" si="0"/>
        <v>1.154542502374532</v>
      </c>
    </row>
    <row r="24" spans="1:15" ht="12.75">
      <c r="A24" s="43" t="s">
        <v>13</v>
      </c>
      <c r="B24" s="32">
        <v>19701.24</v>
      </c>
      <c r="C24" s="32">
        <v>16682.17</v>
      </c>
      <c r="D24" s="32">
        <v>16348.61</v>
      </c>
      <c r="E24" s="32">
        <v>16207.81</v>
      </c>
      <c r="F24" s="32">
        <v>17700.56</v>
      </c>
      <c r="G24" s="32">
        <v>19710.69</v>
      </c>
      <c r="H24" s="32">
        <v>14976.21</v>
      </c>
      <c r="I24" s="32">
        <v>15965.16</v>
      </c>
      <c r="J24" s="21">
        <v>22094.97</v>
      </c>
      <c r="K24" s="32">
        <v>22853.6</v>
      </c>
      <c r="L24" s="32">
        <v>19343.5</v>
      </c>
      <c r="M24" s="21">
        <v>21691.57</v>
      </c>
      <c r="N24" s="32">
        <f t="shared" si="1"/>
        <v>223276.09000000003</v>
      </c>
      <c r="O24" s="70">
        <f t="shared" si="0"/>
        <v>2.4925714143202593</v>
      </c>
    </row>
    <row r="25" spans="1:15" ht="12.75">
      <c r="A25" s="43" t="s">
        <v>14</v>
      </c>
      <c r="B25" s="32">
        <v>14372.5</v>
      </c>
      <c r="C25" s="32">
        <v>11085.41</v>
      </c>
      <c r="D25" s="32">
        <v>13529.66</v>
      </c>
      <c r="E25" s="32">
        <v>10801.14</v>
      </c>
      <c r="F25" s="32">
        <v>12643.66</v>
      </c>
      <c r="G25" s="32">
        <v>15849.25</v>
      </c>
      <c r="H25" s="32">
        <v>15432.91</v>
      </c>
      <c r="I25" s="32">
        <v>15259.74</v>
      </c>
      <c r="J25" s="21">
        <v>12991.085000000001</v>
      </c>
      <c r="K25" s="32">
        <v>12954.18</v>
      </c>
      <c r="L25" s="32">
        <v>15028.05</v>
      </c>
      <c r="M25" s="21">
        <v>14948.01</v>
      </c>
      <c r="N25" s="32">
        <f t="shared" si="1"/>
        <v>164895.595</v>
      </c>
      <c r="O25" s="70">
        <f t="shared" si="0"/>
        <v>1.8408332322745828</v>
      </c>
    </row>
    <row r="26" spans="1:15" ht="12.75">
      <c r="A26" s="43" t="s">
        <v>15</v>
      </c>
      <c r="B26" s="32">
        <v>10790.93</v>
      </c>
      <c r="C26" s="32">
        <v>10601.24</v>
      </c>
      <c r="D26" s="32">
        <v>12806.83</v>
      </c>
      <c r="E26" s="32">
        <v>9423.46</v>
      </c>
      <c r="F26" s="32">
        <v>10774.79</v>
      </c>
      <c r="G26" s="32">
        <v>14157.85</v>
      </c>
      <c r="H26" s="32">
        <v>12691.02</v>
      </c>
      <c r="I26" s="32">
        <v>14536.6</v>
      </c>
      <c r="J26" s="21">
        <v>11180.31</v>
      </c>
      <c r="K26" s="32">
        <v>12227.24</v>
      </c>
      <c r="L26" s="32">
        <v>15676.85</v>
      </c>
      <c r="M26" s="21">
        <v>12167.21</v>
      </c>
      <c r="N26" s="32">
        <f t="shared" si="1"/>
        <v>147034.33000000002</v>
      </c>
      <c r="O26" s="70">
        <f t="shared" si="0"/>
        <v>1.641436697864656</v>
      </c>
    </row>
    <row r="27" spans="1:15" ht="12.75">
      <c r="A27" s="43" t="s">
        <v>16</v>
      </c>
      <c r="B27" s="32">
        <v>25738.63</v>
      </c>
      <c r="C27" s="32">
        <v>24092.43</v>
      </c>
      <c r="D27" s="32">
        <v>24565.94</v>
      </c>
      <c r="E27" s="32">
        <v>22374.56</v>
      </c>
      <c r="F27" s="32">
        <v>27117.11</v>
      </c>
      <c r="G27" s="32">
        <v>27341.49</v>
      </c>
      <c r="H27" s="32">
        <v>29164.8</v>
      </c>
      <c r="I27" s="32">
        <v>23874.22</v>
      </c>
      <c r="J27" s="21">
        <v>24962.715</v>
      </c>
      <c r="K27" s="32">
        <v>29177.69</v>
      </c>
      <c r="L27" s="32">
        <v>27191.82</v>
      </c>
      <c r="M27" s="21">
        <v>27832.35</v>
      </c>
      <c r="N27" s="32">
        <f t="shared" si="1"/>
        <v>313433.75499999995</v>
      </c>
      <c r="O27" s="70">
        <f t="shared" si="0"/>
        <v>3.4990581302102677</v>
      </c>
    </row>
    <row r="28" spans="1:15" ht="12.75">
      <c r="A28" s="43" t="s">
        <v>17</v>
      </c>
      <c r="B28" s="32">
        <v>10861.62</v>
      </c>
      <c r="C28" s="32">
        <v>10097.73</v>
      </c>
      <c r="D28" s="32">
        <v>13723.93</v>
      </c>
      <c r="E28" s="32">
        <v>11924.1</v>
      </c>
      <c r="F28" s="32">
        <v>11338.04</v>
      </c>
      <c r="G28" s="32">
        <v>13368.36</v>
      </c>
      <c r="H28" s="32">
        <v>13308.81</v>
      </c>
      <c r="I28" s="32">
        <v>16618.09</v>
      </c>
      <c r="J28" s="21">
        <v>13227.1</v>
      </c>
      <c r="K28" s="32">
        <v>13113.8</v>
      </c>
      <c r="L28" s="32">
        <v>13452.35</v>
      </c>
      <c r="M28" s="21">
        <v>13962.47</v>
      </c>
      <c r="N28" s="32">
        <f t="shared" si="1"/>
        <v>154996.4</v>
      </c>
      <c r="O28" s="70">
        <f t="shared" si="0"/>
        <v>1.730322292738773</v>
      </c>
    </row>
    <row r="29" spans="1:15" ht="12.75">
      <c r="A29" s="43" t="s">
        <v>18</v>
      </c>
      <c r="B29" s="32">
        <v>22281.7</v>
      </c>
      <c r="C29" s="32">
        <v>18023.06</v>
      </c>
      <c r="D29" s="32">
        <v>22874.04</v>
      </c>
      <c r="E29" s="32">
        <v>18722.11</v>
      </c>
      <c r="F29" s="32">
        <v>20754.16</v>
      </c>
      <c r="G29" s="32">
        <v>22578.47</v>
      </c>
      <c r="H29" s="32">
        <v>20287.51</v>
      </c>
      <c r="I29" s="32">
        <v>18579.22</v>
      </c>
      <c r="J29" s="21">
        <v>20759.53</v>
      </c>
      <c r="K29" s="32">
        <v>20926.62</v>
      </c>
      <c r="L29" s="32">
        <v>21615.99</v>
      </c>
      <c r="M29" s="21">
        <v>21584.71</v>
      </c>
      <c r="N29" s="32">
        <f t="shared" si="1"/>
        <v>248987.12</v>
      </c>
      <c r="O29" s="70">
        <f t="shared" si="0"/>
        <v>2.77959981225902</v>
      </c>
    </row>
    <row r="30" spans="1:15" ht="12.75">
      <c r="A30" s="43" t="s">
        <v>19</v>
      </c>
      <c r="B30" s="32">
        <v>8337.08</v>
      </c>
      <c r="C30" s="32">
        <v>9039.31</v>
      </c>
      <c r="D30" s="32">
        <v>11134.62</v>
      </c>
      <c r="E30" s="32">
        <v>9014.27</v>
      </c>
      <c r="F30" s="32">
        <v>10263.2</v>
      </c>
      <c r="G30" s="32">
        <v>11658.4</v>
      </c>
      <c r="H30" s="32">
        <v>8606.55</v>
      </c>
      <c r="I30" s="32">
        <v>10258.94</v>
      </c>
      <c r="J30" s="21">
        <v>10502.52</v>
      </c>
      <c r="K30" s="32">
        <v>11323.85</v>
      </c>
      <c r="L30" s="32">
        <v>11931.64</v>
      </c>
      <c r="M30" s="21">
        <v>12534.55</v>
      </c>
      <c r="N30" s="32">
        <f t="shared" si="1"/>
        <v>124604.93000000001</v>
      </c>
      <c r="O30" s="70">
        <f t="shared" si="0"/>
        <v>1.3910431994817576</v>
      </c>
    </row>
    <row r="31" spans="1:15" ht="12.75">
      <c r="A31" s="43" t="s">
        <v>20</v>
      </c>
      <c r="B31" s="32">
        <v>6793.38</v>
      </c>
      <c r="C31" s="32">
        <v>6594.5</v>
      </c>
      <c r="D31" s="32">
        <v>7344.08</v>
      </c>
      <c r="E31" s="32">
        <v>7402.98</v>
      </c>
      <c r="F31" s="32">
        <v>9113.58</v>
      </c>
      <c r="G31" s="32">
        <v>13220.3</v>
      </c>
      <c r="H31" s="32">
        <v>17583.95</v>
      </c>
      <c r="I31" s="32">
        <v>12956.03</v>
      </c>
      <c r="J31" s="21">
        <v>17599.29</v>
      </c>
      <c r="K31" s="32">
        <v>19800.46</v>
      </c>
      <c r="L31" s="32">
        <v>20548.98</v>
      </c>
      <c r="M31" s="21">
        <v>22037.06</v>
      </c>
      <c r="N31" s="32">
        <f t="shared" si="1"/>
        <v>160994.59</v>
      </c>
      <c r="O31" s="70">
        <f t="shared" si="0"/>
        <v>1.7972838600595802</v>
      </c>
    </row>
    <row r="32" spans="1:15" ht="12.75">
      <c r="A32" s="43" t="s">
        <v>21</v>
      </c>
      <c r="B32" s="32">
        <v>68509.8</v>
      </c>
      <c r="C32" s="32">
        <v>55041.21</v>
      </c>
      <c r="D32" s="32">
        <v>62697.61</v>
      </c>
      <c r="E32" s="32">
        <v>53903.95</v>
      </c>
      <c r="F32" s="32">
        <v>60063.64</v>
      </c>
      <c r="G32" s="32">
        <v>68763.79</v>
      </c>
      <c r="H32" s="32">
        <v>70959.39</v>
      </c>
      <c r="I32" s="32">
        <v>50676.64</v>
      </c>
      <c r="J32" s="21">
        <v>66408.11</v>
      </c>
      <c r="K32" s="32">
        <v>70200.51</v>
      </c>
      <c r="L32" s="32">
        <v>61692.16</v>
      </c>
      <c r="M32" s="21">
        <v>75466.64</v>
      </c>
      <c r="N32" s="32">
        <f t="shared" si="1"/>
        <v>764383.4500000001</v>
      </c>
      <c r="O32" s="70">
        <f t="shared" si="0"/>
        <v>8.533293184458305</v>
      </c>
    </row>
    <row r="33" spans="1:15" ht="12">
      <c r="A33" s="40" t="s">
        <v>59</v>
      </c>
      <c r="B33" s="33">
        <v>37570</v>
      </c>
      <c r="C33" s="33">
        <v>37760</v>
      </c>
      <c r="D33" s="33">
        <v>44280</v>
      </c>
      <c r="E33" s="33">
        <v>35980</v>
      </c>
      <c r="F33" s="33">
        <v>44320</v>
      </c>
      <c r="G33" s="33">
        <v>41760</v>
      </c>
      <c r="H33" s="33">
        <v>38180</v>
      </c>
      <c r="I33" s="33">
        <v>24780</v>
      </c>
      <c r="J33" s="35">
        <v>49040</v>
      </c>
      <c r="K33" s="33">
        <v>49160</v>
      </c>
      <c r="L33" s="33">
        <v>47140</v>
      </c>
      <c r="M33" s="35">
        <v>41820</v>
      </c>
      <c r="N33" s="33">
        <f t="shared" si="1"/>
        <v>491790</v>
      </c>
      <c r="O33" s="71">
        <f t="shared" si="0"/>
        <v>5.490161064037624</v>
      </c>
    </row>
    <row r="34" spans="1:15" ht="12.75">
      <c r="A34" s="43" t="s">
        <v>22</v>
      </c>
      <c r="B34" s="32">
        <v>14491.85</v>
      </c>
      <c r="C34" s="32">
        <v>11203.63</v>
      </c>
      <c r="D34" s="32">
        <v>14220.6</v>
      </c>
      <c r="E34" s="32">
        <v>11174.77</v>
      </c>
      <c r="F34" s="32">
        <v>14093.31</v>
      </c>
      <c r="G34" s="32">
        <v>15077.81</v>
      </c>
      <c r="H34" s="32">
        <v>13725.75</v>
      </c>
      <c r="I34" s="32">
        <v>10305.95</v>
      </c>
      <c r="J34" s="21">
        <v>12967.31</v>
      </c>
      <c r="K34" s="32">
        <v>14091.31</v>
      </c>
      <c r="L34" s="32">
        <v>14432.4</v>
      </c>
      <c r="M34" s="21">
        <v>12445.44</v>
      </c>
      <c r="N34" s="32">
        <f t="shared" si="1"/>
        <v>158230.13</v>
      </c>
      <c r="O34" s="70">
        <f t="shared" si="0"/>
        <v>1.766422454469614</v>
      </c>
    </row>
    <row r="35" spans="1:15" ht="12.75">
      <c r="A35" s="44" t="s">
        <v>68</v>
      </c>
      <c r="B35" s="33"/>
      <c r="C35" s="33"/>
      <c r="D35" s="33"/>
      <c r="E35" s="33"/>
      <c r="F35" s="33"/>
      <c r="G35" s="33"/>
      <c r="H35" s="33">
        <v>7140</v>
      </c>
      <c r="I35" s="33">
        <v>4080</v>
      </c>
      <c r="J35" s="35">
        <v>7580</v>
      </c>
      <c r="K35" s="33">
        <v>8960</v>
      </c>
      <c r="L35" s="33">
        <v>7960</v>
      </c>
      <c r="M35" s="35">
        <v>7060</v>
      </c>
      <c r="N35" s="33">
        <f>SUM(B35:M35)</f>
        <v>42780</v>
      </c>
      <c r="O35" s="71">
        <f t="shared" si="0"/>
        <v>0.4775800449775911</v>
      </c>
    </row>
    <row r="36" spans="1:15" ht="12.75">
      <c r="A36" s="43" t="s">
        <v>23</v>
      </c>
      <c r="B36" s="32">
        <v>20742.13</v>
      </c>
      <c r="C36" s="32">
        <v>16852</v>
      </c>
      <c r="D36" s="32">
        <v>18672.79</v>
      </c>
      <c r="E36" s="32">
        <v>16778.54</v>
      </c>
      <c r="F36" s="32">
        <v>18838.12</v>
      </c>
      <c r="G36" s="32">
        <v>19107.06</v>
      </c>
      <c r="H36" s="32">
        <v>19559.41</v>
      </c>
      <c r="I36" s="32">
        <v>16636.86</v>
      </c>
      <c r="J36" s="21">
        <v>18743.93</v>
      </c>
      <c r="K36" s="32">
        <v>20780.23</v>
      </c>
      <c r="L36" s="32">
        <v>19441.17</v>
      </c>
      <c r="M36" s="21">
        <v>18384.56</v>
      </c>
      <c r="N36" s="32">
        <f t="shared" si="1"/>
        <v>224536.8</v>
      </c>
      <c r="O36" s="70">
        <f t="shared" si="0"/>
        <v>2.506645512929509</v>
      </c>
    </row>
    <row r="37" spans="1:15" ht="12">
      <c r="A37" s="40" t="s">
        <v>60</v>
      </c>
      <c r="B37" s="33">
        <v>9440</v>
      </c>
      <c r="C37" s="33">
        <v>10820</v>
      </c>
      <c r="D37" s="33">
        <v>11600</v>
      </c>
      <c r="E37" s="33">
        <v>9600</v>
      </c>
      <c r="F37" s="33">
        <v>11780</v>
      </c>
      <c r="G37" s="33">
        <v>12220</v>
      </c>
      <c r="H37" s="33">
        <v>11660</v>
      </c>
      <c r="I37" s="33">
        <v>7240</v>
      </c>
      <c r="J37" s="35">
        <v>13080</v>
      </c>
      <c r="K37" s="33">
        <v>12200</v>
      </c>
      <c r="L37" s="33">
        <v>10800</v>
      </c>
      <c r="M37" s="35">
        <v>11260</v>
      </c>
      <c r="N37" s="33">
        <f t="shared" si="1"/>
        <v>131700</v>
      </c>
      <c r="O37" s="71">
        <f t="shared" si="0"/>
        <v>1.4702499280866936</v>
      </c>
    </row>
    <row r="38" spans="1:15" s="38" customFormat="1" ht="12">
      <c r="A38" s="45" t="s">
        <v>65</v>
      </c>
      <c r="B38" s="36"/>
      <c r="C38" s="36">
        <v>637.89</v>
      </c>
      <c r="D38" s="36">
        <v>1737.81</v>
      </c>
      <c r="E38" s="36">
        <v>1555.16</v>
      </c>
      <c r="F38" s="36">
        <v>1686.5</v>
      </c>
      <c r="G38" s="36">
        <v>1737.88</v>
      </c>
      <c r="H38" s="36">
        <v>1856.99</v>
      </c>
      <c r="I38" s="36">
        <v>2141.74</v>
      </c>
      <c r="J38" s="37">
        <v>1690.61</v>
      </c>
      <c r="K38" s="36">
        <v>1770.21</v>
      </c>
      <c r="L38" s="36">
        <v>1419.18</v>
      </c>
      <c r="M38" s="37">
        <v>1925.06</v>
      </c>
      <c r="N38" s="32">
        <f t="shared" si="1"/>
        <v>18159.030000000002</v>
      </c>
      <c r="O38" s="70">
        <f t="shared" si="0"/>
        <v>0.2027206723737594</v>
      </c>
    </row>
    <row r="39" spans="1:15" ht="12.75">
      <c r="A39" s="43" t="s">
        <v>24</v>
      </c>
      <c r="B39" s="32">
        <v>25003.74</v>
      </c>
      <c r="C39" s="32">
        <v>18976.77</v>
      </c>
      <c r="D39" s="32">
        <v>21763.03</v>
      </c>
      <c r="E39" s="32">
        <v>19808.57</v>
      </c>
      <c r="F39" s="32">
        <v>23216.71</v>
      </c>
      <c r="G39" s="32">
        <v>21673.97</v>
      </c>
      <c r="H39" s="32">
        <v>16199.98</v>
      </c>
      <c r="I39" s="32">
        <v>19602.62</v>
      </c>
      <c r="J39" s="21">
        <v>23207.08</v>
      </c>
      <c r="K39" s="32">
        <v>23278.09</v>
      </c>
      <c r="L39" s="32">
        <v>22432.42</v>
      </c>
      <c r="M39" s="21">
        <v>23324.78</v>
      </c>
      <c r="N39" s="32">
        <f t="shared" si="1"/>
        <v>258487.76000000004</v>
      </c>
      <c r="O39" s="70">
        <f t="shared" si="0"/>
        <v>2.8856614316726694</v>
      </c>
    </row>
    <row r="40" spans="1:15" ht="12">
      <c r="A40" s="40" t="s">
        <v>61</v>
      </c>
      <c r="B40" s="33">
        <v>2720</v>
      </c>
      <c r="C40" s="33">
        <v>3660</v>
      </c>
      <c r="D40" s="33">
        <v>8040</v>
      </c>
      <c r="E40" s="33">
        <v>6840</v>
      </c>
      <c r="F40" s="33">
        <v>8690</v>
      </c>
      <c r="G40" s="33">
        <v>8660</v>
      </c>
      <c r="H40" s="33">
        <v>8040</v>
      </c>
      <c r="I40" s="33">
        <v>5140</v>
      </c>
      <c r="J40" s="35">
        <v>8760</v>
      </c>
      <c r="K40" s="33">
        <v>9360</v>
      </c>
      <c r="L40" s="33">
        <v>8120</v>
      </c>
      <c r="M40" s="35">
        <v>8020</v>
      </c>
      <c r="N40" s="33">
        <f t="shared" si="1"/>
        <v>86050</v>
      </c>
      <c r="O40" s="71">
        <f t="shared" si="0"/>
        <v>0.9606302681234623</v>
      </c>
    </row>
    <row r="41" spans="1:15" ht="12.75">
      <c r="A41" s="43" t="s">
        <v>25</v>
      </c>
      <c r="B41" s="32">
        <v>6661.52</v>
      </c>
      <c r="C41" s="32">
        <v>6015.59</v>
      </c>
      <c r="D41" s="32">
        <v>6703.43</v>
      </c>
      <c r="E41" s="32">
        <v>6370.66</v>
      </c>
      <c r="F41" s="32">
        <v>7580.86</v>
      </c>
      <c r="G41" s="32">
        <v>8535.9</v>
      </c>
      <c r="H41" s="32">
        <v>9001.48</v>
      </c>
      <c r="I41" s="32">
        <v>7866.18</v>
      </c>
      <c r="J41" s="21">
        <v>7676.02</v>
      </c>
      <c r="K41" s="32">
        <v>8340.98</v>
      </c>
      <c r="L41" s="32">
        <v>7280.56</v>
      </c>
      <c r="M41" s="21">
        <v>7709.55</v>
      </c>
      <c r="N41" s="32">
        <f t="shared" si="1"/>
        <v>89742.73</v>
      </c>
      <c r="O41" s="70">
        <f t="shared" si="0"/>
        <v>1.001854535526223</v>
      </c>
    </row>
    <row r="42" spans="1:15" ht="12">
      <c r="A42" s="40" t="s">
        <v>55</v>
      </c>
      <c r="B42" s="33">
        <v>10370</v>
      </c>
      <c r="C42" s="33">
        <v>9380</v>
      </c>
      <c r="D42" s="33">
        <v>12950</v>
      </c>
      <c r="E42" s="33">
        <v>10690</v>
      </c>
      <c r="F42" s="33">
        <v>13110</v>
      </c>
      <c r="G42" s="33">
        <v>13050</v>
      </c>
      <c r="H42" s="33">
        <v>12320</v>
      </c>
      <c r="I42" s="33">
        <v>11740</v>
      </c>
      <c r="J42" s="35">
        <v>13840</v>
      </c>
      <c r="K42" s="33">
        <v>12380</v>
      </c>
      <c r="L42" s="33">
        <v>13120</v>
      </c>
      <c r="M42" s="35">
        <v>12780</v>
      </c>
      <c r="N42" s="33">
        <f t="shared" si="1"/>
        <v>145730</v>
      </c>
      <c r="O42" s="71">
        <f t="shared" si="0"/>
        <v>1.6268756417621402</v>
      </c>
    </row>
    <row r="43" spans="1:15" ht="12.75">
      <c r="A43" s="43" t="s">
        <v>26</v>
      </c>
      <c r="B43" s="32">
        <v>25198.86</v>
      </c>
      <c r="C43" s="32">
        <v>19858.2</v>
      </c>
      <c r="D43" s="32">
        <v>22667.21</v>
      </c>
      <c r="E43" s="32">
        <v>19264.68</v>
      </c>
      <c r="F43" s="32">
        <v>23676.5</v>
      </c>
      <c r="G43" s="32">
        <v>22351.12</v>
      </c>
      <c r="H43" s="32">
        <v>20494.21</v>
      </c>
      <c r="I43" s="32">
        <v>23976.05</v>
      </c>
      <c r="J43" s="21">
        <v>21431.22</v>
      </c>
      <c r="K43" s="32">
        <v>21229.11</v>
      </c>
      <c r="L43" s="32">
        <v>22890.02</v>
      </c>
      <c r="M43" s="21">
        <v>23237.69</v>
      </c>
      <c r="N43" s="32">
        <f t="shared" si="1"/>
        <v>266274.86999999994</v>
      </c>
      <c r="O43" s="70">
        <f t="shared" si="0"/>
        <v>2.972593838031842</v>
      </c>
    </row>
    <row r="44" spans="1:15" ht="12.75">
      <c r="A44" s="43" t="s">
        <v>27</v>
      </c>
      <c r="B44" s="32">
        <v>3747.87</v>
      </c>
      <c r="C44" s="32">
        <v>3245.12</v>
      </c>
      <c r="D44" s="32">
        <v>5464.96</v>
      </c>
      <c r="E44" s="32">
        <v>2853.79</v>
      </c>
      <c r="F44" s="32">
        <v>3882.38</v>
      </c>
      <c r="G44" s="32">
        <v>4595.68</v>
      </c>
      <c r="H44" s="32">
        <v>6212.81</v>
      </c>
      <c r="I44" s="32">
        <v>6479.51</v>
      </c>
      <c r="J44" s="21">
        <v>6314.79</v>
      </c>
      <c r="K44" s="32">
        <v>5242.26</v>
      </c>
      <c r="L44" s="32">
        <v>6048.57</v>
      </c>
      <c r="M44" s="21">
        <v>4803.45</v>
      </c>
      <c r="N44" s="32">
        <f t="shared" si="1"/>
        <v>58891.19</v>
      </c>
      <c r="O44" s="70">
        <f t="shared" si="0"/>
        <v>0.6574393915143494</v>
      </c>
    </row>
    <row r="45" spans="1:15" ht="12.75">
      <c r="A45" s="43" t="s">
        <v>28</v>
      </c>
      <c r="B45" s="32">
        <v>20731.27</v>
      </c>
      <c r="C45" s="32">
        <v>15971.69</v>
      </c>
      <c r="D45" s="32">
        <v>17287.49</v>
      </c>
      <c r="E45" s="32">
        <v>18595.79</v>
      </c>
      <c r="F45" s="32">
        <v>19041.44</v>
      </c>
      <c r="G45" s="32">
        <v>18247.75</v>
      </c>
      <c r="H45" s="32">
        <v>19225.97</v>
      </c>
      <c r="I45" s="32">
        <v>18666.58</v>
      </c>
      <c r="J45" s="21">
        <v>18322.26</v>
      </c>
      <c r="K45" s="32">
        <v>19873.83</v>
      </c>
      <c r="L45" s="32">
        <v>16415.04</v>
      </c>
      <c r="M45" s="21">
        <v>19620.16</v>
      </c>
      <c r="N45" s="32">
        <f t="shared" si="1"/>
        <v>221999.27000000002</v>
      </c>
      <c r="O45" s="70">
        <f t="shared" si="0"/>
        <v>2.478317469649191</v>
      </c>
    </row>
    <row r="46" spans="1:15" ht="12.75">
      <c r="A46" s="43" t="s">
        <v>29</v>
      </c>
      <c r="B46" s="32">
        <v>9326.06</v>
      </c>
      <c r="C46" s="32">
        <v>8092.08</v>
      </c>
      <c r="D46" s="32">
        <v>8915.74</v>
      </c>
      <c r="E46" s="32">
        <v>9523.11</v>
      </c>
      <c r="F46" s="32">
        <v>9169.72</v>
      </c>
      <c r="G46" s="32">
        <v>11606.72</v>
      </c>
      <c r="H46" s="32">
        <v>10217.12</v>
      </c>
      <c r="I46" s="32">
        <v>8516.86</v>
      </c>
      <c r="J46" s="21">
        <v>9075.14</v>
      </c>
      <c r="K46" s="32">
        <v>9895.39</v>
      </c>
      <c r="L46" s="32">
        <v>11157.76</v>
      </c>
      <c r="M46" s="21">
        <v>10828.59</v>
      </c>
      <c r="N46" s="32">
        <f t="shared" si="1"/>
        <v>116324.29</v>
      </c>
      <c r="O46" s="70">
        <f t="shared" si="0"/>
        <v>1.2986012073442346</v>
      </c>
    </row>
    <row r="47" spans="1:15" ht="12.75">
      <c r="A47" s="43" t="s">
        <v>30</v>
      </c>
      <c r="B47" s="32">
        <v>5708.78</v>
      </c>
      <c r="C47" s="32">
        <v>5615.69</v>
      </c>
      <c r="D47" s="32">
        <v>3285.52</v>
      </c>
      <c r="E47" s="32">
        <v>4860.03</v>
      </c>
      <c r="F47" s="32">
        <v>6564.7</v>
      </c>
      <c r="G47" s="32">
        <v>5276.35</v>
      </c>
      <c r="H47" s="32">
        <v>5281.76</v>
      </c>
      <c r="I47" s="32">
        <v>7319.43</v>
      </c>
      <c r="J47" s="21">
        <v>6850.75</v>
      </c>
      <c r="K47" s="32">
        <v>5274.88</v>
      </c>
      <c r="L47" s="32">
        <v>8241.37</v>
      </c>
      <c r="M47" s="21">
        <v>7897.7</v>
      </c>
      <c r="N47" s="32">
        <f t="shared" si="1"/>
        <v>72176.96</v>
      </c>
      <c r="O47" s="70">
        <f t="shared" si="0"/>
        <v>0.8057567976424919</v>
      </c>
    </row>
    <row r="48" spans="1:15" ht="12.75">
      <c r="A48" s="43" t="s">
        <v>31</v>
      </c>
      <c r="B48" s="32">
        <v>868.21</v>
      </c>
      <c r="C48" s="32">
        <v>737.57</v>
      </c>
      <c r="D48" s="32">
        <v>1682.91</v>
      </c>
      <c r="E48" s="32">
        <v>1733.96</v>
      </c>
      <c r="F48" s="32">
        <v>1631.96</v>
      </c>
      <c r="G48" s="32">
        <v>2831.11</v>
      </c>
      <c r="H48" s="32">
        <v>1747.66</v>
      </c>
      <c r="I48" s="32">
        <v>3955</v>
      </c>
      <c r="J48" s="21">
        <v>1500.23</v>
      </c>
      <c r="K48" s="32">
        <v>1772.4</v>
      </c>
      <c r="L48" s="32">
        <v>1947.48</v>
      </c>
      <c r="M48" s="21">
        <v>1875.08</v>
      </c>
      <c r="N48" s="32">
        <f t="shared" si="1"/>
        <v>22283.57</v>
      </c>
      <c r="O48" s="70">
        <f t="shared" si="0"/>
        <v>0.24876550637824452</v>
      </c>
    </row>
    <row r="49" spans="1:15" ht="12.75">
      <c r="A49" s="43" t="s">
        <v>32</v>
      </c>
      <c r="B49" s="32">
        <v>7417.91</v>
      </c>
      <c r="C49" s="32">
        <v>8128.82</v>
      </c>
      <c r="D49" s="32">
        <v>4950.1</v>
      </c>
      <c r="E49" s="32">
        <v>2734.6</v>
      </c>
      <c r="F49" s="32">
        <v>738.18</v>
      </c>
      <c r="G49" s="32">
        <v>0</v>
      </c>
      <c r="H49" s="32">
        <v>410</v>
      </c>
      <c r="I49" s="32">
        <v>454</v>
      </c>
      <c r="J49" s="21">
        <v>0</v>
      </c>
      <c r="K49" s="32">
        <v>36</v>
      </c>
      <c r="L49" s="32">
        <v>135</v>
      </c>
      <c r="M49" s="21">
        <v>0</v>
      </c>
      <c r="N49" s="32">
        <f t="shared" si="1"/>
        <v>25004.61</v>
      </c>
      <c r="O49" s="70">
        <f t="shared" si="0"/>
        <v>0.27914218720072753</v>
      </c>
    </row>
    <row r="50" spans="1:15" ht="12.75">
      <c r="A50" s="43" t="s">
        <v>33</v>
      </c>
      <c r="B50" s="32">
        <v>11422.21</v>
      </c>
      <c r="C50" s="32">
        <v>10843.45</v>
      </c>
      <c r="D50" s="32">
        <v>14186.35</v>
      </c>
      <c r="E50" s="32">
        <v>12723.86</v>
      </c>
      <c r="F50" s="32">
        <v>12641.56</v>
      </c>
      <c r="G50" s="32">
        <v>14771.5</v>
      </c>
      <c r="H50" s="32">
        <v>16394.85</v>
      </c>
      <c r="I50" s="32">
        <v>16000.42</v>
      </c>
      <c r="J50" s="21">
        <v>15414.61</v>
      </c>
      <c r="K50" s="32">
        <v>11617.05</v>
      </c>
      <c r="L50" s="32">
        <v>13489.44</v>
      </c>
      <c r="M50" s="21">
        <v>13090.06</v>
      </c>
      <c r="N50" s="32">
        <f t="shared" si="1"/>
        <v>162595.36</v>
      </c>
      <c r="O50" s="70">
        <f t="shared" si="0"/>
        <v>1.815154262317616</v>
      </c>
    </row>
    <row r="51" spans="1:15" ht="12.75">
      <c r="A51" s="43" t="s">
        <v>34</v>
      </c>
      <c r="B51" s="32">
        <v>2299.19</v>
      </c>
      <c r="C51" s="32">
        <v>1469.16</v>
      </c>
      <c r="D51" s="32">
        <v>1116.52</v>
      </c>
      <c r="E51" s="32">
        <v>1375.37</v>
      </c>
      <c r="F51" s="32">
        <v>1749.39</v>
      </c>
      <c r="G51" s="32">
        <v>1271.88</v>
      </c>
      <c r="H51" s="32">
        <v>1511.66</v>
      </c>
      <c r="I51" s="32">
        <v>1868.8</v>
      </c>
      <c r="J51" s="21">
        <v>1401.24</v>
      </c>
      <c r="K51" s="32">
        <v>1482.23</v>
      </c>
      <c r="L51" s="32">
        <v>3133.19</v>
      </c>
      <c r="M51" s="21">
        <v>3189.77</v>
      </c>
      <c r="N51" s="32">
        <f t="shared" si="1"/>
        <v>21868.4</v>
      </c>
      <c r="O51" s="70">
        <f t="shared" si="0"/>
        <v>0.24413070256166325</v>
      </c>
    </row>
    <row r="52" spans="1:15" ht="12.75">
      <c r="A52" s="43" t="s">
        <v>35</v>
      </c>
      <c r="B52" s="32">
        <v>1144.27</v>
      </c>
      <c r="C52" s="32">
        <v>1154.1</v>
      </c>
      <c r="D52" s="32">
        <v>1219.77</v>
      </c>
      <c r="E52" s="32">
        <v>1338.91</v>
      </c>
      <c r="F52" s="32">
        <v>1883.95</v>
      </c>
      <c r="G52" s="32">
        <v>1240.89</v>
      </c>
      <c r="H52" s="32">
        <v>1472.8</v>
      </c>
      <c r="I52" s="32">
        <v>1709.44</v>
      </c>
      <c r="J52" s="21">
        <v>1298.94</v>
      </c>
      <c r="K52" s="32">
        <v>1914.78</v>
      </c>
      <c r="L52" s="32">
        <v>1387.18</v>
      </c>
      <c r="M52" s="21">
        <v>1662.57</v>
      </c>
      <c r="N52" s="32">
        <f t="shared" si="1"/>
        <v>17427.600000000002</v>
      </c>
      <c r="O52" s="70">
        <f t="shared" si="0"/>
        <v>0.19455525927656542</v>
      </c>
    </row>
    <row r="53" spans="1:15" ht="12.75">
      <c r="A53" s="43" t="s">
        <v>36</v>
      </c>
      <c r="B53" s="32">
        <v>4298.88</v>
      </c>
      <c r="C53" s="32">
        <v>3664.09</v>
      </c>
      <c r="D53" s="32">
        <v>5207.96</v>
      </c>
      <c r="E53" s="32">
        <v>5314.23</v>
      </c>
      <c r="F53" s="32">
        <v>4141.09</v>
      </c>
      <c r="G53" s="32">
        <v>5558.8</v>
      </c>
      <c r="H53" s="32">
        <v>5247.21</v>
      </c>
      <c r="I53" s="32">
        <v>7231.53</v>
      </c>
      <c r="J53" s="21">
        <v>7101.46</v>
      </c>
      <c r="K53" s="32">
        <v>6695.33</v>
      </c>
      <c r="L53" s="32">
        <v>4991.15</v>
      </c>
      <c r="M53" s="21">
        <v>5278.49</v>
      </c>
      <c r="N53" s="32">
        <f t="shared" si="1"/>
        <v>64730.22</v>
      </c>
      <c r="O53" s="70">
        <f t="shared" si="0"/>
        <v>0.722624155657068</v>
      </c>
    </row>
    <row r="54" spans="1:15" ht="12.75">
      <c r="A54" s="43" t="s">
        <v>37</v>
      </c>
      <c r="B54" s="32">
        <v>7372.37</v>
      </c>
      <c r="C54" s="32">
        <v>6025.93</v>
      </c>
      <c r="D54" s="32">
        <v>5553.15</v>
      </c>
      <c r="E54" s="32">
        <v>9350.25</v>
      </c>
      <c r="F54" s="32">
        <v>6778.89</v>
      </c>
      <c r="G54" s="32">
        <v>7217.26</v>
      </c>
      <c r="H54" s="32">
        <v>6165.07</v>
      </c>
      <c r="I54" s="32">
        <v>8782.9</v>
      </c>
      <c r="J54" s="21">
        <v>8161.62</v>
      </c>
      <c r="K54" s="32">
        <v>5142.98</v>
      </c>
      <c r="L54" s="32">
        <v>8158.07</v>
      </c>
      <c r="M54" s="21">
        <v>8510.5</v>
      </c>
      <c r="N54" s="32">
        <f t="shared" si="1"/>
        <v>87218.98999999999</v>
      </c>
      <c r="O54" s="70">
        <f t="shared" si="0"/>
        <v>0.9736804386886412</v>
      </c>
    </row>
    <row r="55" spans="1:15" ht="12.75">
      <c r="A55" s="43" t="s">
        <v>38</v>
      </c>
      <c r="B55" s="32">
        <v>1233.37</v>
      </c>
      <c r="C55" s="32">
        <v>985.92</v>
      </c>
      <c r="D55" s="32">
        <v>1609.16</v>
      </c>
      <c r="E55" s="32">
        <v>1650.3</v>
      </c>
      <c r="F55" s="32">
        <v>1606.78</v>
      </c>
      <c r="G55" s="32">
        <v>2051.54</v>
      </c>
      <c r="H55" s="32">
        <v>1664.59</v>
      </c>
      <c r="I55" s="32">
        <v>1944</v>
      </c>
      <c r="J55" s="21">
        <v>1867.1</v>
      </c>
      <c r="K55" s="32">
        <v>1073.59</v>
      </c>
      <c r="L55" s="32">
        <v>2053.9</v>
      </c>
      <c r="M55" s="21">
        <v>2050.49</v>
      </c>
      <c r="N55" s="32">
        <f t="shared" si="1"/>
        <v>19790.739999999998</v>
      </c>
      <c r="O55" s="70">
        <f t="shared" si="0"/>
        <v>0.22093647731042101</v>
      </c>
    </row>
    <row r="56" spans="1:15" ht="13.5" thickBot="1">
      <c r="A56" s="46" t="s">
        <v>39</v>
      </c>
      <c r="B56" s="34">
        <v>9281.08</v>
      </c>
      <c r="C56" s="34">
        <v>7691.77</v>
      </c>
      <c r="D56" s="34">
        <v>11451.01</v>
      </c>
      <c r="E56" s="34">
        <v>9883.12</v>
      </c>
      <c r="F56" s="34">
        <v>9358.49</v>
      </c>
      <c r="G56" s="34">
        <v>12143.29</v>
      </c>
      <c r="H56" s="34">
        <v>9620.54</v>
      </c>
      <c r="I56" s="34">
        <v>12161.13</v>
      </c>
      <c r="J56" s="22">
        <v>9527.57</v>
      </c>
      <c r="K56" s="34">
        <v>9721.76</v>
      </c>
      <c r="L56" s="34">
        <v>12001.37</v>
      </c>
      <c r="M56" s="22">
        <v>11162.81</v>
      </c>
      <c r="N56" s="32">
        <f t="shared" si="1"/>
        <v>124003.93999999999</v>
      </c>
      <c r="O56" s="72">
        <f t="shared" si="0"/>
        <v>1.3843339701402175</v>
      </c>
    </row>
    <row r="57" spans="1:15" ht="13.5" thickBot="1">
      <c r="A57" s="47" t="s">
        <v>41</v>
      </c>
      <c r="B57" s="19">
        <f aca="true" t="shared" si="2" ref="B57:G57">SUM(B5:B56)</f>
        <v>721326.6699999999</v>
      </c>
      <c r="C57" s="23">
        <f t="shared" si="2"/>
        <v>643193.3399999996</v>
      </c>
      <c r="D57" s="23">
        <f t="shared" si="2"/>
        <v>741724.9400000001</v>
      </c>
      <c r="E57" s="87">
        <f>SUM(E5:E56)</f>
        <v>656536.7200000001</v>
      </c>
      <c r="F57" s="24">
        <f t="shared" si="2"/>
        <v>742624.0099999999</v>
      </c>
      <c r="G57" s="23">
        <f t="shared" si="2"/>
        <v>759353.3300000002</v>
      </c>
      <c r="H57" s="23">
        <f aca="true" t="shared" si="3" ref="H57:M57">SUM(H5:H56)</f>
        <v>759146.7200000001</v>
      </c>
      <c r="I57" s="23">
        <f t="shared" si="3"/>
        <v>682320.6900000002</v>
      </c>
      <c r="J57" s="23">
        <f t="shared" si="3"/>
        <v>803489.9999999999</v>
      </c>
      <c r="K57" s="23">
        <f t="shared" si="3"/>
        <v>824644.2899999999</v>
      </c>
      <c r="L57" s="23">
        <f t="shared" si="3"/>
        <v>797380.0100000001</v>
      </c>
      <c r="M57" s="23">
        <f t="shared" si="3"/>
        <v>825919.98</v>
      </c>
      <c r="N57" s="52">
        <f>SUM(B57:M57)</f>
        <v>8957660.7</v>
      </c>
      <c r="O57" s="53">
        <f>SUM(O5:O56)</f>
        <v>100</v>
      </c>
    </row>
    <row r="58" spans="1:15" ht="12">
      <c r="A58" s="11"/>
      <c r="E58" s="3"/>
      <c r="F58" s="3"/>
      <c r="H58" s="3"/>
      <c r="J58" s="3"/>
      <c r="K58" s="18"/>
      <c r="L58" s="3"/>
      <c r="M58" s="3"/>
      <c r="O58" s="73"/>
    </row>
    <row r="59" spans="5:15" ht="12">
      <c r="E59" s="3"/>
      <c r="F59" s="3"/>
      <c r="H59" s="3"/>
      <c r="J59" s="3"/>
      <c r="K59" s="3"/>
      <c r="L59" s="3"/>
      <c r="M59" s="3"/>
      <c r="N59" s="55"/>
      <c r="O59" s="74"/>
    </row>
    <row r="60" spans="5:15" ht="12">
      <c r="E60" s="3"/>
      <c r="F60" s="3"/>
      <c r="H60" s="3"/>
      <c r="J60" s="3"/>
      <c r="K60" s="3"/>
      <c r="L60" s="3"/>
      <c r="M60" s="3"/>
      <c r="O60" s="73"/>
    </row>
    <row r="61" spans="5:15" ht="12">
      <c r="E61" s="3"/>
      <c r="F61" s="3"/>
      <c r="H61" s="3"/>
      <c r="J61" s="3"/>
      <c r="K61" s="3"/>
      <c r="L61" s="3"/>
      <c r="M61" s="3"/>
      <c r="O61" s="73"/>
    </row>
    <row r="62" spans="5:15" ht="12">
      <c r="E62" s="3"/>
      <c r="F62" s="3"/>
      <c r="H62" s="3"/>
      <c r="J62" s="3"/>
      <c r="K62" s="3"/>
      <c r="L62" s="3"/>
      <c r="M62" s="3"/>
      <c r="O62" s="73"/>
    </row>
    <row r="63" spans="5:15" ht="12">
      <c r="E63" s="3"/>
      <c r="F63" s="3"/>
      <c r="H63" s="3"/>
      <c r="J63" s="3"/>
      <c r="K63" s="3"/>
      <c r="L63" s="3"/>
      <c r="M63" s="3"/>
      <c r="O63" s="73"/>
    </row>
    <row r="64" spans="5:15" ht="12">
      <c r="E64" s="3"/>
      <c r="F64" s="3"/>
      <c r="H64" s="3"/>
      <c r="J64" s="3"/>
      <c r="K64" s="3"/>
      <c r="L64" s="3"/>
      <c r="M64" s="3"/>
      <c r="O64" s="73"/>
    </row>
    <row r="65" spans="5:15" ht="12">
      <c r="E65" s="3"/>
      <c r="F65" s="3"/>
      <c r="H65" s="3"/>
      <c r="J65" s="3"/>
      <c r="K65" s="3"/>
      <c r="L65" s="3"/>
      <c r="M65" s="3"/>
      <c r="O65" s="73"/>
    </row>
    <row r="66" spans="5:15" ht="12">
      <c r="E66" s="3"/>
      <c r="F66" s="3"/>
      <c r="H66" s="3"/>
      <c r="J66" s="3"/>
      <c r="K66" s="3"/>
      <c r="L66" s="3"/>
      <c r="M66" s="3"/>
      <c r="O66" s="73"/>
    </row>
    <row r="67" spans="5:15" ht="12">
      <c r="E67" s="3"/>
      <c r="F67" s="3"/>
      <c r="H67" s="3"/>
      <c r="J67" s="3"/>
      <c r="K67" s="3"/>
      <c r="L67" s="3"/>
      <c r="M67" s="3"/>
      <c r="O67" s="73"/>
    </row>
    <row r="68" spans="5:15" ht="12">
      <c r="E68" s="3"/>
      <c r="F68" s="3"/>
      <c r="H68" s="3"/>
      <c r="J68" s="3"/>
      <c r="K68" s="3"/>
      <c r="L68" s="3"/>
      <c r="M68" s="3"/>
      <c r="O68" s="73"/>
    </row>
    <row r="69" spans="5:15" ht="12">
      <c r="E69" s="3"/>
      <c r="F69" s="3"/>
      <c r="H69" s="3"/>
      <c r="J69" s="3"/>
      <c r="K69" s="3"/>
      <c r="L69" s="3"/>
      <c r="M69" s="3"/>
      <c r="O69" s="73"/>
    </row>
    <row r="70" spans="5:15" ht="12">
      <c r="E70" s="3"/>
      <c r="F70" s="3"/>
      <c r="H70" s="3"/>
      <c r="J70" s="3"/>
      <c r="K70" s="3"/>
      <c r="L70" s="3"/>
      <c r="M70" s="3"/>
      <c r="O70" s="73"/>
    </row>
    <row r="72" spans="5:15" ht="12">
      <c r="E72" s="3"/>
      <c r="F72" s="3"/>
      <c r="H72" s="3"/>
      <c r="J72" s="3"/>
      <c r="K72" s="3"/>
      <c r="L72" s="3"/>
      <c r="M72" s="3"/>
      <c r="O72" s="73"/>
    </row>
    <row r="73" spans="5:15" ht="12">
      <c r="E73" s="3"/>
      <c r="F73" s="3"/>
      <c r="H73" s="3"/>
      <c r="J73" s="3"/>
      <c r="K73" s="3"/>
      <c r="L73" s="3"/>
      <c r="M73" s="3"/>
      <c r="O73" s="73"/>
    </row>
  </sheetData>
  <sheetProtection/>
  <printOptions horizontalCentered="1"/>
  <pageMargins left="0.2755905511811024" right="0.31496062992125984" top="0.3937007874015748" bottom="0.3937007874015748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A32" sqref="A32"/>
    </sheetView>
  </sheetViews>
  <sheetFormatPr defaultColWidth="11.421875" defaultRowHeight="12.75"/>
  <cols>
    <col min="1" max="1" width="29.140625" style="0" customWidth="1"/>
    <col min="2" max="9" width="9.57421875" style="0" bestFit="1" customWidth="1"/>
    <col min="10" max="10" width="9.8515625" style="0" bestFit="1" customWidth="1"/>
    <col min="11" max="11" width="9.57421875" style="0" bestFit="1" customWidth="1"/>
    <col min="12" max="12" width="10.28125" style="0" bestFit="1" customWidth="1"/>
    <col min="13" max="13" width="10.00390625" style="0" bestFit="1" customWidth="1"/>
    <col min="14" max="14" width="11.140625" style="26" customWidth="1"/>
    <col min="15" max="15" width="8.28125" style="0" bestFit="1" customWidth="1"/>
  </cols>
  <sheetData>
    <row r="1" spans="1:15" ht="15.75">
      <c r="A1" s="86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8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ht="13.5" thickBot="1">
      <c r="A3" s="95" t="s">
        <v>72</v>
      </c>
      <c r="E3" s="2"/>
      <c r="F3" s="2"/>
      <c r="G3" s="2"/>
      <c r="H3" s="2"/>
      <c r="I3" s="2"/>
      <c r="J3" s="2"/>
      <c r="K3" s="3"/>
      <c r="L3" s="3"/>
      <c r="M3" s="3"/>
      <c r="N3" s="25"/>
    </row>
    <row r="4" spans="1:15" ht="13.5" thickBot="1">
      <c r="A4" s="49" t="s">
        <v>0</v>
      </c>
      <c r="B4" s="12" t="s">
        <v>46</v>
      </c>
      <c r="C4" s="12" t="s">
        <v>47</v>
      </c>
      <c r="D4" s="12" t="s">
        <v>48</v>
      </c>
      <c r="E4" s="12" t="s">
        <v>43</v>
      </c>
      <c r="F4" s="12" t="s">
        <v>44</v>
      </c>
      <c r="G4" s="12" t="s">
        <v>45</v>
      </c>
      <c r="H4" s="12" t="s">
        <v>49</v>
      </c>
      <c r="I4" s="12" t="s">
        <v>50</v>
      </c>
      <c r="J4" s="12" t="s">
        <v>51</v>
      </c>
      <c r="K4" s="13" t="s">
        <v>52</v>
      </c>
      <c r="L4" s="14" t="s">
        <v>53</v>
      </c>
      <c r="M4" s="14" t="s">
        <v>54</v>
      </c>
      <c r="N4" s="57" t="s">
        <v>42</v>
      </c>
      <c r="O4" s="58" t="s">
        <v>40</v>
      </c>
    </row>
    <row r="5" spans="1:15" ht="12.75">
      <c r="A5" s="42" t="s">
        <v>1</v>
      </c>
      <c r="B5" s="31">
        <v>11219.29</v>
      </c>
      <c r="C5" s="77">
        <v>5946.83</v>
      </c>
      <c r="D5" s="77">
        <v>12096.77</v>
      </c>
      <c r="E5" s="77">
        <v>10494.2</v>
      </c>
      <c r="F5" s="77">
        <v>14799.81</v>
      </c>
      <c r="G5" s="77">
        <v>15593.52</v>
      </c>
      <c r="H5" s="77">
        <v>17241.11</v>
      </c>
      <c r="I5" s="77">
        <v>13949.94</v>
      </c>
      <c r="J5" s="77">
        <v>14437.45</v>
      </c>
      <c r="K5" s="77">
        <v>3683.33</v>
      </c>
      <c r="L5" s="77">
        <v>16738.42</v>
      </c>
      <c r="M5" s="77">
        <v>12938.75</v>
      </c>
      <c r="N5" s="51">
        <f>SUM(B5:M5)</f>
        <v>149139.41999999998</v>
      </c>
      <c r="O5" s="81">
        <f>N5*100/N47</f>
        <v>2.8906241612730956</v>
      </c>
    </row>
    <row r="6" spans="1:15" ht="12.75">
      <c r="A6" s="43" t="s">
        <v>2</v>
      </c>
      <c r="B6" s="32">
        <v>24604.28</v>
      </c>
      <c r="C6" s="78">
        <v>15372.24</v>
      </c>
      <c r="D6" s="78">
        <v>15760.65</v>
      </c>
      <c r="E6" s="78">
        <v>21774.89</v>
      </c>
      <c r="F6" s="78">
        <v>15188.85</v>
      </c>
      <c r="G6" s="78">
        <v>20628.84</v>
      </c>
      <c r="H6" s="78">
        <v>25733.19</v>
      </c>
      <c r="I6" s="78">
        <v>23218.94</v>
      </c>
      <c r="J6" s="78">
        <v>18365.83</v>
      </c>
      <c r="K6" s="78">
        <v>19204.85</v>
      </c>
      <c r="L6" s="78">
        <v>20048.89</v>
      </c>
      <c r="M6" s="78">
        <v>28272.86</v>
      </c>
      <c r="N6" s="32">
        <f>SUM(B6:M6)</f>
        <v>248174.31</v>
      </c>
      <c r="O6" s="82">
        <f>N6*100/N47</f>
        <v>4.810121004180379</v>
      </c>
    </row>
    <row r="7" spans="1:15" ht="12.75">
      <c r="A7" s="43" t="s">
        <v>63</v>
      </c>
      <c r="B7" s="32"/>
      <c r="C7" s="78">
        <v>0</v>
      </c>
      <c r="D7" s="78">
        <v>740.43</v>
      </c>
      <c r="E7" s="78">
        <v>2811.86</v>
      </c>
      <c r="F7" s="78">
        <v>1309.09</v>
      </c>
      <c r="G7" s="78">
        <v>1352.73</v>
      </c>
      <c r="H7" s="78">
        <v>2333.33</v>
      </c>
      <c r="I7" s="78">
        <v>1385</v>
      </c>
      <c r="J7" s="78">
        <v>1615.38</v>
      </c>
      <c r="K7" s="78">
        <v>1669.41</v>
      </c>
      <c r="L7" s="78">
        <v>3337.5</v>
      </c>
      <c r="M7" s="78">
        <v>1548.15</v>
      </c>
      <c r="N7" s="32">
        <f>SUM(B7:M7)</f>
        <v>18102.88</v>
      </c>
      <c r="O7" s="82">
        <f>N7*100/N47</f>
        <v>0.3508704963223506</v>
      </c>
    </row>
    <row r="8" spans="1:15" ht="12.75">
      <c r="A8" s="43" t="s">
        <v>3</v>
      </c>
      <c r="B8" s="32">
        <v>17893.78</v>
      </c>
      <c r="C8" s="78">
        <v>14155.25</v>
      </c>
      <c r="D8" s="78">
        <v>12378.48</v>
      </c>
      <c r="E8" s="78">
        <v>1097.78</v>
      </c>
      <c r="F8" s="78">
        <v>11921.37</v>
      </c>
      <c r="G8" s="78">
        <v>18430.82</v>
      </c>
      <c r="H8" s="78">
        <v>7733.5</v>
      </c>
      <c r="I8" s="78">
        <v>15100</v>
      </c>
      <c r="J8" s="78">
        <v>17439.26</v>
      </c>
      <c r="K8" s="78">
        <v>7379.92</v>
      </c>
      <c r="L8" s="78">
        <v>13690</v>
      </c>
      <c r="M8" s="78">
        <v>8024.92</v>
      </c>
      <c r="N8" s="32">
        <f aca="true" t="shared" si="0" ref="N8:N46">SUM(B8:M8)</f>
        <v>145245.08</v>
      </c>
      <c r="O8" s="82">
        <f>N8*100/N47</f>
        <v>2.815143960959776</v>
      </c>
    </row>
    <row r="9" spans="1:15" ht="12.75">
      <c r="A9" s="43" t="s">
        <v>4</v>
      </c>
      <c r="B9" s="32">
        <v>6428.33</v>
      </c>
      <c r="C9" s="78">
        <v>3238.13</v>
      </c>
      <c r="D9" s="78">
        <v>6821.54</v>
      </c>
      <c r="E9" s="78">
        <v>0</v>
      </c>
      <c r="F9" s="78">
        <v>2832.14</v>
      </c>
      <c r="G9" s="78">
        <v>2982.86</v>
      </c>
      <c r="H9" s="78">
        <v>7346.06</v>
      </c>
      <c r="I9" s="78">
        <v>2492.41</v>
      </c>
      <c r="J9" s="78">
        <v>5840.12</v>
      </c>
      <c r="K9" s="78">
        <v>3363.75</v>
      </c>
      <c r="L9" s="78">
        <v>7111.35</v>
      </c>
      <c r="M9" s="78">
        <v>4000</v>
      </c>
      <c r="N9" s="32">
        <f t="shared" si="0"/>
        <v>52456.69</v>
      </c>
      <c r="O9" s="82">
        <f>N9*100/N47</f>
        <v>1.0167169453549758</v>
      </c>
    </row>
    <row r="10" spans="1:15" ht="12.75">
      <c r="A10" s="43" t="s">
        <v>5</v>
      </c>
      <c r="B10" s="32">
        <v>17081.91</v>
      </c>
      <c r="C10" s="78">
        <v>22406.77</v>
      </c>
      <c r="D10" s="78">
        <v>17526.48</v>
      </c>
      <c r="E10" s="78">
        <v>23342.82</v>
      </c>
      <c r="F10" s="78">
        <v>20022.81</v>
      </c>
      <c r="G10" s="78">
        <v>17263.21</v>
      </c>
      <c r="H10" s="78">
        <v>19880.1</v>
      </c>
      <c r="I10" s="78">
        <v>25320.45</v>
      </c>
      <c r="J10" s="78">
        <v>26586.36</v>
      </c>
      <c r="K10" s="78">
        <v>10125.13</v>
      </c>
      <c r="L10" s="78">
        <v>22839.09</v>
      </c>
      <c r="M10" s="78">
        <v>23257.5</v>
      </c>
      <c r="N10" s="32">
        <f t="shared" si="0"/>
        <v>245652.63000000003</v>
      </c>
      <c r="O10" s="82">
        <f>N10*100/N47</f>
        <v>4.76124573609231</v>
      </c>
    </row>
    <row r="11" spans="1:15" ht="12.75">
      <c r="A11" s="43" t="s">
        <v>6</v>
      </c>
      <c r="B11" s="32">
        <v>1025.22</v>
      </c>
      <c r="C11" s="78">
        <v>1516.67</v>
      </c>
      <c r="D11" s="78">
        <v>897.14</v>
      </c>
      <c r="E11" s="78">
        <v>1482.86</v>
      </c>
      <c r="F11" s="78">
        <v>704</v>
      </c>
      <c r="G11" s="78">
        <v>582.35</v>
      </c>
      <c r="H11" s="78">
        <v>1226.32</v>
      </c>
      <c r="I11" s="78">
        <v>1171.58</v>
      </c>
      <c r="J11" s="78">
        <v>5340</v>
      </c>
      <c r="K11" s="78">
        <v>977.14</v>
      </c>
      <c r="L11" s="78">
        <v>889.09</v>
      </c>
      <c r="M11" s="78">
        <v>654.17</v>
      </c>
      <c r="N11" s="32">
        <f t="shared" si="0"/>
        <v>16466.539999999997</v>
      </c>
      <c r="O11" s="82">
        <f>N11*100/N47</f>
        <v>0.3191549114014918</v>
      </c>
    </row>
    <row r="12" spans="1:15" ht="12.75">
      <c r="A12" s="43" t="s">
        <v>7</v>
      </c>
      <c r="B12" s="32">
        <v>4635.97</v>
      </c>
      <c r="C12" s="78">
        <v>3420</v>
      </c>
      <c r="D12" s="78">
        <v>5182.86</v>
      </c>
      <c r="E12" s="78">
        <v>3990.99</v>
      </c>
      <c r="F12" s="78">
        <v>1760</v>
      </c>
      <c r="G12" s="78">
        <v>6057.65</v>
      </c>
      <c r="H12" s="78">
        <v>2256.84</v>
      </c>
      <c r="I12" s="78">
        <v>9097.22</v>
      </c>
      <c r="J12" s="78">
        <v>5512.5</v>
      </c>
      <c r="K12" s="78">
        <v>3218.18</v>
      </c>
      <c r="L12" s="78">
        <v>6184.55</v>
      </c>
      <c r="M12" s="78">
        <v>1177.5</v>
      </c>
      <c r="N12" s="32">
        <f t="shared" si="0"/>
        <v>52494.26</v>
      </c>
      <c r="O12" s="82">
        <f>N12*100/N47</f>
        <v>1.0174451280831844</v>
      </c>
    </row>
    <row r="13" spans="1:15" ht="12.75">
      <c r="A13" s="43" t="s">
        <v>8</v>
      </c>
      <c r="B13" s="32">
        <v>2644.44</v>
      </c>
      <c r="C13" s="78">
        <v>2565</v>
      </c>
      <c r="D13" s="78">
        <v>1184.68</v>
      </c>
      <c r="E13" s="78">
        <v>2244.57</v>
      </c>
      <c r="F13" s="78">
        <v>2017.39</v>
      </c>
      <c r="G13" s="78">
        <v>2521.38</v>
      </c>
      <c r="H13" s="78">
        <v>4050</v>
      </c>
      <c r="I13" s="78">
        <v>841.62</v>
      </c>
      <c r="J13" s="78">
        <v>513.33</v>
      </c>
      <c r="K13" s="78">
        <v>2384.52</v>
      </c>
      <c r="L13" s="78">
        <v>1963.89</v>
      </c>
      <c r="M13" s="78">
        <v>1340.43</v>
      </c>
      <c r="N13" s="32">
        <f t="shared" si="0"/>
        <v>24271.25</v>
      </c>
      <c r="O13" s="82">
        <f>N13*100/N47</f>
        <v>0.47042600590976974</v>
      </c>
    </row>
    <row r="14" spans="1:15" ht="12.75">
      <c r="A14" s="43" t="s">
        <v>64</v>
      </c>
      <c r="B14" s="32"/>
      <c r="C14" s="78">
        <v>0</v>
      </c>
      <c r="D14" s="78">
        <v>1184.68</v>
      </c>
      <c r="E14" s="78">
        <v>3418.95</v>
      </c>
      <c r="F14" s="78">
        <v>2618.18</v>
      </c>
      <c r="G14" s="78">
        <v>1803.64</v>
      </c>
      <c r="H14" s="78">
        <v>5444.44</v>
      </c>
      <c r="I14" s="78">
        <v>2216</v>
      </c>
      <c r="J14" s="78">
        <v>2983.01</v>
      </c>
      <c r="K14" s="78">
        <v>2782.35</v>
      </c>
      <c r="L14" s="78">
        <v>5340</v>
      </c>
      <c r="M14" s="78">
        <v>2786.67</v>
      </c>
      <c r="N14" s="32">
        <f>SUM(B14:M14)</f>
        <v>30577.92</v>
      </c>
      <c r="O14" s="82">
        <f>N14*100/N47</f>
        <v>0.5926620497349113</v>
      </c>
    </row>
    <row r="15" spans="1:15" ht="12.75">
      <c r="A15" s="43" t="s">
        <v>9</v>
      </c>
      <c r="B15" s="32">
        <v>341.74</v>
      </c>
      <c r="C15" s="78">
        <v>303.33</v>
      </c>
      <c r="D15" s="78">
        <v>0</v>
      </c>
      <c r="E15" s="78">
        <v>256</v>
      </c>
      <c r="F15" s="78">
        <v>704</v>
      </c>
      <c r="G15" s="78">
        <v>321.82</v>
      </c>
      <c r="H15" s="78">
        <v>282.11</v>
      </c>
      <c r="I15" s="78">
        <v>669.47</v>
      </c>
      <c r="J15" s="78">
        <v>805</v>
      </c>
      <c r="K15" s="78">
        <v>488.57</v>
      </c>
      <c r="L15" s="78">
        <v>190</v>
      </c>
      <c r="M15" s="78">
        <v>171.43</v>
      </c>
      <c r="N15" s="32">
        <f t="shared" si="0"/>
        <v>4533.47</v>
      </c>
      <c r="O15" s="82">
        <f>N15*100/N47</f>
        <v>0.08786783478443688</v>
      </c>
    </row>
    <row r="16" spans="1:15" ht="12.75">
      <c r="A16" s="43" t="s">
        <v>10</v>
      </c>
      <c r="B16" s="32">
        <v>81188.49</v>
      </c>
      <c r="C16" s="78">
        <v>58548.59</v>
      </c>
      <c r="D16" s="78">
        <v>58158.24</v>
      </c>
      <c r="E16" s="78">
        <v>54658.58</v>
      </c>
      <c r="F16" s="78">
        <v>58912.73</v>
      </c>
      <c r="G16" s="78">
        <v>72316.79</v>
      </c>
      <c r="H16" s="78">
        <v>37453.47</v>
      </c>
      <c r="I16" s="78">
        <v>71421.7</v>
      </c>
      <c r="J16" s="78">
        <v>51079.67</v>
      </c>
      <c r="K16" s="78">
        <v>61008.79</v>
      </c>
      <c r="L16" s="78">
        <v>63200.18</v>
      </c>
      <c r="M16" s="78">
        <v>77382.28</v>
      </c>
      <c r="N16" s="32">
        <f t="shared" si="0"/>
        <v>745329.5100000001</v>
      </c>
      <c r="O16" s="82">
        <f>N16*100/N47</f>
        <v>14.445996167316716</v>
      </c>
    </row>
    <row r="17" spans="1:15" ht="12.75">
      <c r="A17" s="43" t="s">
        <v>11</v>
      </c>
      <c r="B17" s="32">
        <v>2000</v>
      </c>
      <c r="C17" s="78">
        <v>3910</v>
      </c>
      <c r="D17" s="78">
        <v>2952</v>
      </c>
      <c r="E17" s="78">
        <v>1875</v>
      </c>
      <c r="F17" s="78">
        <v>2386.67</v>
      </c>
      <c r="G17" s="78">
        <v>3080</v>
      </c>
      <c r="H17" s="78">
        <v>3120</v>
      </c>
      <c r="I17" s="78">
        <v>5235</v>
      </c>
      <c r="J17" s="78">
        <v>2806.67</v>
      </c>
      <c r="K17" s="78">
        <v>2360</v>
      </c>
      <c r="L17" s="78">
        <v>3340</v>
      </c>
      <c r="M17" s="78">
        <v>2282.22</v>
      </c>
      <c r="N17" s="32">
        <f>SUM(B17:M17)</f>
        <v>35347.56</v>
      </c>
      <c r="O17" s="82">
        <f>N17*100/N47</f>
        <v>0.6851073376713577</v>
      </c>
    </row>
    <row r="18" spans="1:15" ht="12.75">
      <c r="A18" s="43" t="s">
        <v>12</v>
      </c>
      <c r="B18" s="32">
        <v>29469.02</v>
      </c>
      <c r="C18" s="78">
        <v>15824.83</v>
      </c>
      <c r="D18" s="78">
        <v>22157.97</v>
      </c>
      <c r="E18" s="78">
        <v>9758</v>
      </c>
      <c r="F18" s="78">
        <v>28029.27</v>
      </c>
      <c r="G18" s="78">
        <v>18469.72</v>
      </c>
      <c r="H18" s="78">
        <v>28159.44</v>
      </c>
      <c r="I18" s="78">
        <v>22354.55</v>
      </c>
      <c r="J18" s="78">
        <v>20880.59</v>
      </c>
      <c r="K18" s="78">
        <v>12014.76</v>
      </c>
      <c r="L18" s="78">
        <v>14696.79</v>
      </c>
      <c r="M18" s="78">
        <v>22962</v>
      </c>
      <c r="N18" s="32">
        <f>SUM(B18:M18)</f>
        <v>244776.94</v>
      </c>
      <c r="O18" s="82">
        <f>N18*100/N47</f>
        <v>4.7442730894789245</v>
      </c>
    </row>
    <row r="19" spans="1:15" ht="12.75">
      <c r="A19" s="43" t="s">
        <v>13</v>
      </c>
      <c r="B19" s="32">
        <v>14060.67</v>
      </c>
      <c r="C19" s="78">
        <v>4295.45</v>
      </c>
      <c r="D19" s="78">
        <v>11820.01</v>
      </c>
      <c r="E19" s="78">
        <v>6319.38</v>
      </c>
      <c r="F19" s="78">
        <v>14524.29</v>
      </c>
      <c r="G19" s="78">
        <v>4766.83</v>
      </c>
      <c r="H19" s="78">
        <v>7674.78</v>
      </c>
      <c r="I19" s="78">
        <v>9957.33</v>
      </c>
      <c r="J19" s="78">
        <v>5638.42</v>
      </c>
      <c r="K19" s="78">
        <v>10121.17</v>
      </c>
      <c r="L19" s="78">
        <v>12506.67</v>
      </c>
      <c r="M19" s="78">
        <v>6200</v>
      </c>
      <c r="N19" s="32">
        <f t="shared" si="0"/>
        <v>107884.99999999999</v>
      </c>
      <c r="O19" s="82">
        <f>N19*100/N47</f>
        <v>2.0910299077128496</v>
      </c>
    </row>
    <row r="20" spans="1:15" ht="12.75">
      <c r="A20" s="43" t="s">
        <v>14</v>
      </c>
      <c r="B20" s="32">
        <v>14199.97</v>
      </c>
      <c r="C20" s="78">
        <v>10775.16</v>
      </c>
      <c r="D20" s="78">
        <v>5834.46</v>
      </c>
      <c r="E20" s="78">
        <v>9129.89</v>
      </c>
      <c r="F20" s="78">
        <v>11768.3</v>
      </c>
      <c r="G20" s="78">
        <v>3440.11</v>
      </c>
      <c r="H20" s="78">
        <v>4390</v>
      </c>
      <c r="I20" s="78">
        <v>20046.56</v>
      </c>
      <c r="J20" s="78">
        <v>9749.84</v>
      </c>
      <c r="K20" s="78">
        <v>5299.26</v>
      </c>
      <c r="L20" s="78">
        <v>12205.71</v>
      </c>
      <c r="M20" s="78">
        <v>14100</v>
      </c>
      <c r="N20" s="32">
        <f t="shared" si="0"/>
        <v>120939.25999999998</v>
      </c>
      <c r="O20" s="82">
        <f>N20*100/N47</f>
        <v>2.3440479184007073</v>
      </c>
    </row>
    <row r="21" spans="1:15" ht="12.75">
      <c r="A21" s="43" t="s">
        <v>15</v>
      </c>
      <c r="B21" s="32">
        <v>16087.95</v>
      </c>
      <c r="C21" s="78">
        <v>6238.38</v>
      </c>
      <c r="D21" s="78">
        <v>14000</v>
      </c>
      <c r="E21" s="78">
        <v>10955.47</v>
      </c>
      <c r="F21" s="78">
        <v>11861.77</v>
      </c>
      <c r="G21" s="78">
        <v>8853.96</v>
      </c>
      <c r="H21" s="78"/>
      <c r="I21" s="78">
        <v>24198.87</v>
      </c>
      <c r="J21" s="78">
        <v>8556</v>
      </c>
      <c r="K21" s="78">
        <v>6649.24</v>
      </c>
      <c r="L21" s="78">
        <v>12343.33</v>
      </c>
      <c r="M21" s="78">
        <v>12713.58</v>
      </c>
      <c r="N21" s="32">
        <f t="shared" si="0"/>
        <v>132458.55</v>
      </c>
      <c r="O21" s="82">
        <f>N21*100/N47</f>
        <v>2.5673151001740546</v>
      </c>
    </row>
    <row r="22" spans="1:15" ht="12.75">
      <c r="A22" s="43" t="s">
        <v>16</v>
      </c>
      <c r="B22" s="32">
        <v>22116.8</v>
      </c>
      <c r="C22" s="78">
        <v>16981.2</v>
      </c>
      <c r="D22" s="78">
        <v>13788.97</v>
      </c>
      <c r="E22" s="78">
        <v>14267.84</v>
      </c>
      <c r="F22" s="78">
        <v>24719.42</v>
      </c>
      <c r="G22" s="78">
        <v>14801.41</v>
      </c>
      <c r="H22" s="78">
        <v>15250.91</v>
      </c>
      <c r="I22" s="78">
        <v>16499.03</v>
      </c>
      <c r="J22" s="78">
        <v>22356.51</v>
      </c>
      <c r="K22" s="78">
        <v>12815.58</v>
      </c>
      <c r="L22" s="78">
        <v>16181.29</v>
      </c>
      <c r="M22" s="78">
        <v>17549.01</v>
      </c>
      <c r="N22" s="32">
        <f t="shared" si="0"/>
        <v>207327.97000000003</v>
      </c>
      <c r="O22" s="82">
        <f>N22*100/N47</f>
        <v>4.018436167913913</v>
      </c>
    </row>
    <row r="23" spans="1:15" ht="12.75">
      <c r="A23" s="43" t="s">
        <v>17</v>
      </c>
      <c r="B23" s="32">
        <v>12086.1</v>
      </c>
      <c r="C23" s="78">
        <v>13907.78</v>
      </c>
      <c r="D23" s="78">
        <v>5772.18</v>
      </c>
      <c r="E23" s="78">
        <v>15018.72</v>
      </c>
      <c r="F23" s="78">
        <v>10294.93</v>
      </c>
      <c r="G23" s="78">
        <v>9429.08</v>
      </c>
      <c r="H23" s="78">
        <v>15244.31</v>
      </c>
      <c r="I23" s="78">
        <v>14455.56</v>
      </c>
      <c r="J23" s="78">
        <v>12086.31</v>
      </c>
      <c r="K23" s="78">
        <v>10688.57</v>
      </c>
      <c r="L23" s="78">
        <v>9589.33</v>
      </c>
      <c r="M23" s="78">
        <v>7579.34</v>
      </c>
      <c r="N23" s="32">
        <f t="shared" si="0"/>
        <v>136152.21</v>
      </c>
      <c r="O23" s="82">
        <f>N23*100/N47</f>
        <v>2.6389057154488627</v>
      </c>
    </row>
    <row r="24" spans="1:15" ht="12.75">
      <c r="A24" s="43" t="s">
        <v>18</v>
      </c>
      <c r="B24" s="32">
        <v>19564.42</v>
      </c>
      <c r="C24" s="78">
        <v>12596.84</v>
      </c>
      <c r="D24" s="78">
        <v>14358.03</v>
      </c>
      <c r="E24" s="78">
        <v>8275.94</v>
      </c>
      <c r="F24" s="78">
        <v>15530.32</v>
      </c>
      <c r="G24" s="78">
        <v>16218.42</v>
      </c>
      <c r="H24" s="78">
        <v>5424</v>
      </c>
      <c r="I24" s="78">
        <v>23842.34</v>
      </c>
      <c r="J24" s="78">
        <v>15895</v>
      </c>
      <c r="K24" s="78">
        <v>11805.9</v>
      </c>
      <c r="L24" s="78">
        <v>15685.47</v>
      </c>
      <c r="M24" s="78">
        <v>11784.85</v>
      </c>
      <c r="N24" s="32">
        <f t="shared" si="0"/>
        <v>170981.53</v>
      </c>
      <c r="O24" s="82">
        <f>N24*100/N47</f>
        <v>3.3139685118088877</v>
      </c>
    </row>
    <row r="25" spans="1:15" ht="12.75">
      <c r="A25" s="43" t="s">
        <v>19</v>
      </c>
      <c r="B25" s="32">
        <v>9562.22</v>
      </c>
      <c r="C25" s="78">
        <v>9198.35</v>
      </c>
      <c r="D25" s="78">
        <v>13230.65</v>
      </c>
      <c r="E25" s="78">
        <v>4257.14</v>
      </c>
      <c r="F25" s="78">
        <v>10271.23</v>
      </c>
      <c r="G25" s="78">
        <v>5919.2</v>
      </c>
      <c r="H25" s="78">
        <v>9567.51</v>
      </c>
      <c r="I25" s="78">
        <v>9332.08</v>
      </c>
      <c r="J25" s="78">
        <v>5143.7</v>
      </c>
      <c r="K25" s="78">
        <v>15831.8</v>
      </c>
      <c r="L25" s="78">
        <v>14582.47</v>
      </c>
      <c r="M25" s="78">
        <v>4859.94</v>
      </c>
      <c r="N25" s="32">
        <f t="shared" si="0"/>
        <v>111756.29</v>
      </c>
      <c r="O25" s="82">
        <f>N25*100/N47</f>
        <v>2.166063352319882</v>
      </c>
    </row>
    <row r="26" spans="1:15" ht="12.75">
      <c r="A26" s="43" t="s">
        <v>20</v>
      </c>
      <c r="B26" s="32">
        <v>946.45</v>
      </c>
      <c r="C26" s="78">
        <v>8808.21</v>
      </c>
      <c r="D26" s="78">
        <v>4125.26</v>
      </c>
      <c r="E26" s="78">
        <v>4954.84</v>
      </c>
      <c r="F26" s="78">
        <v>7465.45</v>
      </c>
      <c r="G26" s="78">
        <v>1020</v>
      </c>
      <c r="H26" s="78">
        <v>16491.92</v>
      </c>
      <c r="I26" s="78">
        <v>7802.18</v>
      </c>
      <c r="J26" s="78">
        <v>10262.18</v>
      </c>
      <c r="K26" s="78">
        <v>4226.51</v>
      </c>
      <c r="L26" s="78">
        <v>11398.63</v>
      </c>
      <c r="M26" s="78">
        <v>13032</v>
      </c>
      <c r="N26" s="32">
        <f t="shared" si="0"/>
        <v>90533.63</v>
      </c>
      <c r="O26" s="82">
        <f>N26*100/N47</f>
        <v>1.7547251979775622</v>
      </c>
    </row>
    <row r="27" spans="1:15" ht="12.75">
      <c r="A27" s="43" t="s">
        <v>21</v>
      </c>
      <c r="B27" s="32">
        <v>60595.64</v>
      </c>
      <c r="C27" s="78">
        <v>30315.69</v>
      </c>
      <c r="D27" s="78">
        <v>49690</v>
      </c>
      <c r="E27" s="78">
        <v>29588.64</v>
      </c>
      <c r="F27" s="78">
        <v>40194.27</v>
      </c>
      <c r="G27" s="78">
        <v>54137.21</v>
      </c>
      <c r="H27" s="78">
        <v>24129.75</v>
      </c>
      <c r="I27" s="78">
        <v>46004.13</v>
      </c>
      <c r="J27" s="78">
        <v>33573.83</v>
      </c>
      <c r="K27" s="78">
        <v>46989.02</v>
      </c>
      <c r="L27" s="78">
        <v>29931.39</v>
      </c>
      <c r="M27" s="78">
        <v>58928.38</v>
      </c>
      <c r="N27" s="32">
        <f t="shared" si="0"/>
        <v>504077.95000000007</v>
      </c>
      <c r="O27" s="82">
        <f>N27*100/N47</f>
        <v>9.770052085726308</v>
      </c>
    </row>
    <row r="28" spans="1:15" ht="12.75">
      <c r="A28" s="43" t="s">
        <v>22</v>
      </c>
      <c r="B28" s="32">
        <v>17248.33</v>
      </c>
      <c r="C28" s="78">
        <v>2044</v>
      </c>
      <c r="D28" s="78">
        <v>7967.11</v>
      </c>
      <c r="E28" s="78">
        <v>4626.67</v>
      </c>
      <c r="F28" s="78">
        <v>8773.14</v>
      </c>
      <c r="G28" s="78">
        <v>11550.01</v>
      </c>
      <c r="H28" s="78">
        <v>9180.95</v>
      </c>
      <c r="I28" s="78">
        <v>4170.21</v>
      </c>
      <c r="J28" s="78">
        <v>5687.08</v>
      </c>
      <c r="K28" s="78">
        <v>7622.35</v>
      </c>
      <c r="L28" s="78">
        <v>6945</v>
      </c>
      <c r="M28" s="78">
        <v>3280</v>
      </c>
      <c r="N28" s="32">
        <f t="shared" si="0"/>
        <v>89094.85000000002</v>
      </c>
      <c r="O28" s="82">
        <f>N28*100/N47</f>
        <v>1.7268387261731495</v>
      </c>
    </row>
    <row r="29" spans="1:15" ht="12.75">
      <c r="A29" s="43" t="s">
        <v>23</v>
      </c>
      <c r="B29" s="32">
        <v>28431.03</v>
      </c>
      <c r="C29" s="78">
        <v>12578.74</v>
      </c>
      <c r="D29" s="78">
        <v>8589.69</v>
      </c>
      <c r="E29" s="78">
        <v>8282.79</v>
      </c>
      <c r="F29" s="78">
        <v>27719.17</v>
      </c>
      <c r="G29" s="78">
        <v>16621.34</v>
      </c>
      <c r="H29" s="78">
        <v>18209.77</v>
      </c>
      <c r="I29" s="78">
        <v>13699.79</v>
      </c>
      <c r="J29" s="78">
        <v>7814</v>
      </c>
      <c r="K29" s="78">
        <v>17022.59</v>
      </c>
      <c r="L29" s="78">
        <v>18790</v>
      </c>
      <c r="M29" s="78">
        <v>15881.5</v>
      </c>
      <c r="N29" s="32">
        <f t="shared" si="0"/>
        <v>193640.41</v>
      </c>
      <c r="O29" s="82">
        <f>N29*100/N47</f>
        <v>3.7531435199682845</v>
      </c>
    </row>
    <row r="30" spans="1:15" ht="12.75">
      <c r="A30" s="43" t="s">
        <v>65</v>
      </c>
      <c r="B30" s="32"/>
      <c r="C30" s="79">
        <v>0</v>
      </c>
      <c r="D30" s="79">
        <v>740.43</v>
      </c>
      <c r="E30" s="79">
        <v>2136.84</v>
      </c>
      <c r="F30" s="79">
        <v>3277.86</v>
      </c>
      <c r="G30" s="79">
        <v>1352.73</v>
      </c>
      <c r="H30" s="79">
        <v>2722.22</v>
      </c>
      <c r="I30" s="79">
        <v>1939</v>
      </c>
      <c r="J30" s="78">
        <v>3574.24</v>
      </c>
      <c r="K30" s="79">
        <v>1669.41</v>
      </c>
      <c r="L30" s="79">
        <v>2002.5</v>
      </c>
      <c r="M30" s="78">
        <v>2477.04</v>
      </c>
      <c r="N30" s="32">
        <f>SUM(B30:M30)</f>
        <v>21892.27</v>
      </c>
      <c r="O30" s="82">
        <f>N30*100/N47</f>
        <v>0.4243165529751568</v>
      </c>
    </row>
    <row r="31" spans="1:15" ht="12.75">
      <c r="A31" s="43" t="s">
        <v>24</v>
      </c>
      <c r="B31" s="32">
        <v>22240.93</v>
      </c>
      <c r="C31" s="78">
        <v>10557.14</v>
      </c>
      <c r="D31" s="78">
        <v>11100.07</v>
      </c>
      <c r="E31" s="78">
        <v>2666.67</v>
      </c>
      <c r="F31" s="78">
        <v>20399.93</v>
      </c>
      <c r="G31" s="78">
        <v>9284.95</v>
      </c>
      <c r="H31" s="78">
        <v>23460.16</v>
      </c>
      <c r="I31" s="78">
        <v>7438.91</v>
      </c>
      <c r="J31" s="78">
        <v>8187.2</v>
      </c>
      <c r="K31" s="78">
        <v>12205.28</v>
      </c>
      <c r="L31" s="78">
        <v>15541.82</v>
      </c>
      <c r="M31" s="78">
        <v>9274.84</v>
      </c>
      <c r="N31" s="32">
        <f t="shared" si="0"/>
        <v>152357.9</v>
      </c>
      <c r="O31" s="82">
        <f>N31*100/N47</f>
        <v>2.953004825289184</v>
      </c>
    </row>
    <row r="32" spans="1:15" ht="12.75">
      <c r="A32" s="43" t="s">
        <v>25</v>
      </c>
      <c r="B32" s="32">
        <v>13520.34</v>
      </c>
      <c r="C32" s="78">
        <v>8146.04</v>
      </c>
      <c r="D32" s="78">
        <v>7889.19</v>
      </c>
      <c r="E32" s="78">
        <v>6598.72</v>
      </c>
      <c r="F32" s="78">
        <v>10112.64</v>
      </c>
      <c r="G32" s="78">
        <v>9283.69</v>
      </c>
      <c r="H32" s="78">
        <v>13529.42</v>
      </c>
      <c r="I32" s="78">
        <v>8412.63</v>
      </c>
      <c r="J32" s="78">
        <v>15958.19</v>
      </c>
      <c r="K32" s="78">
        <v>9532.6</v>
      </c>
      <c r="L32" s="78">
        <v>5920</v>
      </c>
      <c r="M32" s="78">
        <v>5855.09</v>
      </c>
      <c r="N32" s="32">
        <f t="shared" si="0"/>
        <v>114758.55000000002</v>
      </c>
      <c r="O32" s="82">
        <f>N32*100/N47</f>
        <v>2.2242532346087085</v>
      </c>
    </row>
    <row r="33" spans="1:15" ht="12.75">
      <c r="A33" s="43" t="s">
        <v>26</v>
      </c>
      <c r="B33" s="32">
        <v>18986.67</v>
      </c>
      <c r="C33" s="78">
        <v>11580</v>
      </c>
      <c r="D33" s="78">
        <v>24268</v>
      </c>
      <c r="E33" s="78">
        <v>18138.33</v>
      </c>
      <c r="F33" s="78">
        <v>14122.86</v>
      </c>
      <c r="G33" s="78">
        <v>26240</v>
      </c>
      <c r="H33" s="78">
        <v>19568</v>
      </c>
      <c r="I33" s="78">
        <v>19240</v>
      </c>
      <c r="J33" s="78">
        <v>24383.85</v>
      </c>
      <c r="K33" s="78">
        <v>18720</v>
      </c>
      <c r="L33" s="78">
        <v>19305.83</v>
      </c>
      <c r="M33" s="78">
        <v>8578</v>
      </c>
      <c r="N33" s="32">
        <f t="shared" si="0"/>
        <v>223131.53999999998</v>
      </c>
      <c r="O33" s="82">
        <f>N33*100/N47</f>
        <v>4.32474137733722</v>
      </c>
    </row>
    <row r="34" spans="1:15" ht="12.75">
      <c r="A34" s="43" t="s">
        <v>27</v>
      </c>
      <c r="B34" s="32">
        <v>2022.63</v>
      </c>
      <c r="C34" s="78">
        <v>2660.89</v>
      </c>
      <c r="D34" s="78">
        <v>2863.64</v>
      </c>
      <c r="E34" s="78">
        <v>2554.29</v>
      </c>
      <c r="F34" s="78">
        <v>2128.48</v>
      </c>
      <c r="G34" s="78">
        <v>2556.3</v>
      </c>
      <c r="H34" s="78">
        <v>4594.29</v>
      </c>
      <c r="I34" s="78">
        <v>3300</v>
      </c>
      <c r="J34" s="78">
        <v>1260.61</v>
      </c>
      <c r="K34" s="78">
        <v>3414.44</v>
      </c>
      <c r="L34" s="78">
        <v>3368</v>
      </c>
      <c r="M34" s="78">
        <v>0</v>
      </c>
      <c r="N34" s="32">
        <f t="shared" si="0"/>
        <v>30723.57</v>
      </c>
      <c r="O34" s="82">
        <f>N34*100/N47</f>
        <v>0.5954850418659617</v>
      </c>
    </row>
    <row r="35" spans="1:15" ht="12.75">
      <c r="A35" s="43" t="s">
        <v>28</v>
      </c>
      <c r="B35" s="32">
        <v>18338.93</v>
      </c>
      <c r="C35" s="78">
        <v>9980</v>
      </c>
      <c r="D35" s="78">
        <v>9961.21</v>
      </c>
      <c r="E35" s="78">
        <v>16585</v>
      </c>
      <c r="F35" s="78">
        <v>10395.29</v>
      </c>
      <c r="G35" s="78">
        <v>17850.91</v>
      </c>
      <c r="H35" s="78">
        <v>14766.67</v>
      </c>
      <c r="I35" s="78">
        <v>21028.73</v>
      </c>
      <c r="J35" s="78">
        <v>9778.75</v>
      </c>
      <c r="K35" s="78">
        <v>9240</v>
      </c>
      <c r="L35" s="78">
        <v>12858.33</v>
      </c>
      <c r="M35" s="78">
        <v>9192.32</v>
      </c>
      <c r="N35" s="32">
        <f t="shared" si="0"/>
        <v>159976.13999999998</v>
      </c>
      <c r="O35" s="82">
        <f>N35*100/N47</f>
        <v>3.100661753352717</v>
      </c>
    </row>
    <row r="36" spans="1:15" ht="12.75">
      <c r="A36" s="43" t="s">
        <v>29</v>
      </c>
      <c r="B36" s="32">
        <v>1863.16</v>
      </c>
      <c r="C36" s="78">
        <v>7393.7</v>
      </c>
      <c r="D36" s="78">
        <v>6195.55</v>
      </c>
      <c r="E36" s="78">
        <v>5179.75</v>
      </c>
      <c r="F36" s="78">
        <v>6040</v>
      </c>
      <c r="G36" s="78">
        <v>9724.08</v>
      </c>
      <c r="H36" s="78">
        <v>5996</v>
      </c>
      <c r="I36" s="78">
        <v>7029.09</v>
      </c>
      <c r="J36" s="78">
        <v>6892.36</v>
      </c>
      <c r="K36" s="78">
        <v>5168</v>
      </c>
      <c r="L36" s="78">
        <v>7466.67</v>
      </c>
      <c r="M36" s="78">
        <v>6500</v>
      </c>
      <c r="N36" s="32">
        <f t="shared" si="0"/>
        <v>75448.36</v>
      </c>
      <c r="O36" s="82">
        <f>N36*100/N47</f>
        <v>1.4623420980477904</v>
      </c>
    </row>
    <row r="37" spans="1:15" ht="12.75">
      <c r="A37" s="43" t="s">
        <v>30</v>
      </c>
      <c r="B37" s="32">
        <v>4256.52</v>
      </c>
      <c r="C37" s="78">
        <v>1795</v>
      </c>
      <c r="D37" s="78">
        <v>6348.72</v>
      </c>
      <c r="E37" s="78">
        <v>0</v>
      </c>
      <c r="F37" s="78">
        <v>6894.51</v>
      </c>
      <c r="G37" s="78">
        <v>4101.43</v>
      </c>
      <c r="H37" s="78">
        <v>8227.29</v>
      </c>
      <c r="I37" s="78">
        <v>2563.66</v>
      </c>
      <c r="J37" s="78">
        <v>4489.89</v>
      </c>
      <c r="K37" s="78">
        <v>5111.46</v>
      </c>
      <c r="L37" s="78">
        <v>4461.94</v>
      </c>
      <c r="M37" s="78">
        <v>2800</v>
      </c>
      <c r="N37" s="32">
        <f t="shared" si="0"/>
        <v>51050.420000000006</v>
      </c>
      <c r="O37" s="82">
        <f>N37*100/N47</f>
        <v>0.9894605832256778</v>
      </c>
    </row>
    <row r="38" spans="1:15" ht="12.75">
      <c r="A38" s="43" t="s">
        <v>31</v>
      </c>
      <c r="B38" s="32">
        <v>1000</v>
      </c>
      <c r="C38" s="78">
        <v>1200</v>
      </c>
      <c r="D38" s="78">
        <v>1185.45</v>
      </c>
      <c r="E38" s="78">
        <v>4030.15</v>
      </c>
      <c r="F38" s="78">
        <v>1920</v>
      </c>
      <c r="G38" s="78">
        <v>1287.27</v>
      </c>
      <c r="H38" s="78">
        <v>2642.63</v>
      </c>
      <c r="I38" s="78">
        <v>3462.28</v>
      </c>
      <c r="J38" s="78">
        <v>1581.25</v>
      </c>
      <c r="K38" s="78">
        <v>1954.29</v>
      </c>
      <c r="L38" s="78">
        <v>1330</v>
      </c>
      <c r="M38" s="78">
        <v>3177.5</v>
      </c>
      <c r="N38" s="32">
        <f t="shared" si="0"/>
        <v>24770.82</v>
      </c>
      <c r="O38" s="82">
        <f>N38*100/N47</f>
        <v>0.48010868479002283</v>
      </c>
    </row>
    <row r="39" spans="1:15" ht="12.75">
      <c r="A39" s="43" t="s">
        <v>32</v>
      </c>
      <c r="B39" s="32">
        <v>12496.04</v>
      </c>
      <c r="C39" s="78">
        <v>6772.96</v>
      </c>
      <c r="D39" s="78">
        <v>13791.72</v>
      </c>
      <c r="E39" s="78">
        <v>769.52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32">
        <f t="shared" si="0"/>
        <v>33830.24</v>
      </c>
      <c r="O39" s="82">
        <f>N39*100/N47</f>
        <v>0.655698601521097</v>
      </c>
    </row>
    <row r="40" spans="1:15" ht="12.75">
      <c r="A40" s="43" t="s">
        <v>33</v>
      </c>
      <c r="B40" s="32">
        <v>8373.28</v>
      </c>
      <c r="C40" s="78">
        <v>12650.02</v>
      </c>
      <c r="D40" s="78">
        <v>9716.89</v>
      </c>
      <c r="E40" s="78">
        <v>10916.8</v>
      </c>
      <c r="F40" s="78">
        <v>8011.94</v>
      </c>
      <c r="G40" s="78">
        <v>8965.05</v>
      </c>
      <c r="H40" s="78">
        <v>14902.67</v>
      </c>
      <c r="I40" s="78">
        <v>8015.63</v>
      </c>
      <c r="J40" s="78">
        <v>9925.71</v>
      </c>
      <c r="K40" s="78">
        <v>2926.67</v>
      </c>
      <c r="L40" s="78">
        <v>9580</v>
      </c>
      <c r="M40" s="78">
        <v>9525.91</v>
      </c>
      <c r="N40" s="32">
        <f t="shared" si="0"/>
        <v>113510.57000000002</v>
      </c>
      <c r="O40" s="82">
        <f>N40*100/N47</f>
        <v>2.200064853422932</v>
      </c>
    </row>
    <row r="41" spans="1:15" ht="12.75">
      <c r="A41" s="43" t="s">
        <v>34</v>
      </c>
      <c r="B41" s="32">
        <v>1892.9</v>
      </c>
      <c r="C41" s="78">
        <v>1784.35</v>
      </c>
      <c r="D41" s="78">
        <v>1637.42</v>
      </c>
      <c r="E41" s="78">
        <v>1286.15</v>
      </c>
      <c r="F41" s="78">
        <v>2032.26</v>
      </c>
      <c r="G41" s="78">
        <v>1433.51</v>
      </c>
      <c r="H41" s="78">
        <v>1084.8</v>
      </c>
      <c r="I41" s="78">
        <v>1936</v>
      </c>
      <c r="J41" s="78">
        <v>518.75</v>
      </c>
      <c r="K41" s="78">
        <v>1819.53</v>
      </c>
      <c r="L41" s="78">
        <v>1874.44</v>
      </c>
      <c r="M41" s="78">
        <v>1276.1</v>
      </c>
      <c r="N41" s="32">
        <f t="shared" si="0"/>
        <v>18576.21</v>
      </c>
      <c r="O41" s="82">
        <f>N41*100/N47</f>
        <v>0.3600445908324097</v>
      </c>
    </row>
    <row r="42" spans="1:15" ht="12.75">
      <c r="A42" s="43" t="s">
        <v>35</v>
      </c>
      <c r="B42" s="32">
        <v>377.78</v>
      </c>
      <c r="C42" s="78">
        <v>1710</v>
      </c>
      <c r="D42" s="78">
        <v>296.17</v>
      </c>
      <c r="E42" s="78">
        <v>1683.43</v>
      </c>
      <c r="F42" s="78">
        <v>806.96</v>
      </c>
      <c r="G42" s="78">
        <v>1260.69</v>
      </c>
      <c r="H42" s="78">
        <v>2362.5</v>
      </c>
      <c r="I42" s="78">
        <v>561.08</v>
      </c>
      <c r="J42" s="78">
        <v>478.05</v>
      </c>
      <c r="K42" s="78">
        <v>1490.32</v>
      </c>
      <c r="L42" s="78">
        <v>3366.67</v>
      </c>
      <c r="M42" s="78">
        <v>893.62</v>
      </c>
      <c r="N42" s="32">
        <f t="shared" si="0"/>
        <v>15287.27</v>
      </c>
      <c r="O42" s="82">
        <f>N42*100/N47</f>
        <v>0.29629826924300334</v>
      </c>
    </row>
    <row r="43" spans="1:15" ht="12.75">
      <c r="A43" s="43" t="s">
        <v>36</v>
      </c>
      <c r="B43" s="32">
        <v>5068.89</v>
      </c>
      <c r="C43" s="78">
        <v>1940</v>
      </c>
      <c r="D43" s="78">
        <v>8781.29</v>
      </c>
      <c r="E43" s="78">
        <v>3641.67</v>
      </c>
      <c r="F43" s="78">
        <v>4720</v>
      </c>
      <c r="G43" s="78">
        <v>10440</v>
      </c>
      <c r="H43" s="78">
        <v>5823.64</v>
      </c>
      <c r="I43" s="78">
        <v>8152.31</v>
      </c>
      <c r="J43" s="78">
        <v>7370</v>
      </c>
      <c r="K43" s="78">
        <v>2385.45</v>
      </c>
      <c r="L43" s="78">
        <v>10947.5</v>
      </c>
      <c r="M43" s="78">
        <v>3300</v>
      </c>
      <c r="N43" s="32">
        <f t="shared" si="0"/>
        <v>72570.75</v>
      </c>
      <c r="O43" s="82">
        <f>N43*100/N47</f>
        <v>1.4065681853376493</v>
      </c>
    </row>
    <row r="44" spans="1:15" ht="12.75">
      <c r="A44" s="43" t="s">
        <v>37</v>
      </c>
      <c r="B44" s="32">
        <v>7857.26</v>
      </c>
      <c r="C44" s="78">
        <v>3400</v>
      </c>
      <c r="D44" s="78">
        <v>5476.94</v>
      </c>
      <c r="E44" s="78">
        <v>5412.8</v>
      </c>
      <c r="F44" s="78">
        <v>4490.75</v>
      </c>
      <c r="G44" s="78">
        <v>6211.89</v>
      </c>
      <c r="H44" s="78">
        <v>0</v>
      </c>
      <c r="I44" s="78">
        <v>8076.67</v>
      </c>
      <c r="J44" s="78">
        <v>5634.24</v>
      </c>
      <c r="K44" s="78">
        <v>6780.04</v>
      </c>
      <c r="L44" s="78">
        <v>4583.41</v>
      </c>
      <c r="M44" s="78">
        <v>1376.84</v>
      </c>
      <c r="N44" s="32">
        <f t="shared" si="0"/>
        <v>59300.84</v>
      </c>
      <c r="O44" s="82">
        <f>N44*100/N47</f>
        <v>1.149370440677522</v>
      </c>
    </row>
    <row r="45" spans="1:15" ht="12.75">
      <c r="A45" s="43" t="s">
        <v>38</v>
      </c>
      <c r="B45" s="32">
        <v>1111.11</v>
      </c>
      <c r="C45" s="78">
        <v>2820</v>
      </c>
      <c r="D45" s="78">
        <v>1173.33</v>
      </c>
      <c r="E45" s="78">
        <v>800</v>
      </c>
      <c r="F45" s="78">
        <v>3440</v>
      </c>
      <c r="G45" s="78">
        <v>2020</v>
      </c>
      <c r="H45" s="78">
        <v>1636.36</v>
      </c>
      <c r="I45" s="78">
        <v>2187.69</v>
      </c>
      <c r="J45" s="78">
        <v>1403.33</v>
      </c>
      <c r="K45" s="78">
        <v>894.55</v>
      </c>
      <c r="L45" s="78">
        <v>1360</v>
      </c>
      <c r="M45" s="78">
        <v>877.78</v>
      </c>
      <c r="N45" s="32">
        <f t="shared" si="0"/>
        <v>19724.149999999998</v>
      </c>
      <c r="O45" s="82">
        <f>N45*100/N47</f>
        <v>0.3822939941068212</v>
      </c>
    </row>
    <row r="46" spans="1:15" ht="13.5" thickBot="1">
      <c r="A46" s="46" t="s">
        <v>39</v>
      </c>
      <c r="B46" s="34">
        <v>6445.29</v>
      </c>
      <c r="C46" s="80">
        <v>10283.6</v>
      </c>
      <c r="D46" s="80">
        <v>6373.66</v>
      </c>
      <c r="E46" s="80">
        <v>10273.66</v>
      </c>
      <c r="F46" s="80">
        <v>6507.53</v>
      </c>
      <c r="G46" s="80">
        <v>7791.76</v>
      </c>
      <c r="H46" s="80">
        <v>12432</v>
      </c>
      <c r="I46" s="80">
        <v>4723.7</v>
      </c>
      <c r="J46" s="80">
        <v>7574</v>
      </c>
      <c r="K46" s="80">
        <v>6957.25</v>
      </c>
      <c r="L46" s="80">
        <v>3800</v>
      </c>
      <c r="M46" s="80">
        <v>11931.11</v>
      </c>
      <c r="N46" s="32">
        <f t="shared" si="0"/>
        <v>95093.56</v>
      </c>
      <c r="O46" s="83">
        <f>N46*100/N47</f>
        <v>1.8431058811779797</v>
      </c>
    </row>
    <row r="47" spans="1:15" ht="13.5" thickBot="1">
      <c r="A47" s="61" t="s">
        <v>41</v>
      </c>
      <c r="B47" s="84">
        <f aca="true" t="shared" si="1" ref="B47:L47">SUM(B5:B46)</f>
        <v>539283.7800000001</v>
      </c>
      <c r="C47" s="85">
        <f t="shared" si="1"/>
        <v>369621.14</v>
      </c>
      <c r="D47" s="85">
        <f t="shared" si="1"/>
        <v>424017.9599999999</v>
      </c>
      <c r="E47" s="85">
        <f t="shared" si="1"/>
        <v>345557.60000000003</v>
      </c>
      <c r="F47" s="85">
        <f t="shared" si="1"/>
        <v>451629.61</v>
      </c>
      <c r="G47" s="85">
        <f t="shared" si="1"/>
        <v>447967.16000000003</v>
      </c>
      <c r="H47" s="85">
        <f t="shared" si="1"/>
        <v>421572.4599999999</v>
      </c>
      <c r="I47" s="85">
        <f t="shared" si="1"/>
        <v>492549.33999999997</v>
      </c>
      <c r="J47" s="85">
        <f t="shared" si="1"/>
        <v>419978.46</v>
      </c>
      <c r="K47" s="85">
        <f t="shared" si="1"/>
        <v>370001.98</v>
      </c>
      <c r="L47" s="85">
        <f t="shared" si="1"/>
        <v>447496.14999999997</v>
      </c>
      <c r="M47" s="85">
        <f>SUM(M5:M46)</f>
        <v>429743.63</v>
      </c>
      <c r="N47" s="85">
        <f>SUM(B47:M47)</f>
        <v>5159419.2700000005</v>
      </c>
      <c r="O47" s="64">
        <f>SUM(O5:O46)</f>
        <v>99.99999999999999</v>
      </c>
    </row>
    <row r="48" spans="1:15" ht="12.75">
      <c r="A48" s="11"/>
      <c r="E48" s="2"/>
      <c r="F48" s="2"/>
      <c r="G48" s="2"/>
      <c r="H48" s="2"/>
      <c r="I48" s="2"/>
      <c r="J48" s="3"/>
      <c r="K48" s="3"/>
      <c r="L48" s="3"/>
      <c r="M48" s="3"/>
      <c r="N48" s="25"/>
      <c r="O48" s="9"/>
    </row>
    <row r="49" spans="5:15" ht="12.75">
      <c r="E49" s="2"/>
      <c r="F49" s="2"/>
      <c r="G49" s="2"/>
      <c r="H49" s="2"/>
      <c r="I49" s="2"/>
      <c r="J49" s="3"/>
      <c r="K49" s="3"/>
      <c r="L49" s="3"/>
      <c r="M49" s="3"/>
      <c r="N49" s="25"/>
      <c r="O49" s="7"/>
    </row>
    <row r="50" spans="1:15" ht="12.75">
      <c r="A50" s="8"/>
      <c r="E50" s="2"/>
      <c r="F50" s="2"/>
      <c r="G50" s="2"/>
      <c r="H50" s="2"/>
      <c r="I50" s="2"/>
      <c r="J50" s="3"/>
      <c r="K50" s="3"/>
      <c r="L50" s="3"/>
      <c r="M50" s="3"/>
      <c r="N50" s="25"/>
      <c r="O50" s="7"/>
    </row>
    <row r="51" spans="5:14" ht="12.75">
      <c r="E51" s="2"/>
      <c r="F51" s="2"/>
      <c r="G51" s="2"/>
      <c r="H51" s="2"/>
      <c r="I51" s="2"/>
      <c r="J51" s="2"/>
      <c r="K51" s="3"/>
      <c r="L51" s="3"/>
      <c r="M51" s="3"/>
      <c r="N51" s="25"/>
    </row>
    <row r="52" spans="5:14" ht="12.75">
      <c r="E52" s="2"/>
      <c r="F52" s="2"/>
      <c r="G52" s="2"/>
      <c r="H52" s="2"/>
      <c r="I52" s="2"/>
      <c r="J52" s="2"/>
      <c r="K52" s="3"/>
      <c r="L52" s="3"/>
      <c r="M52" s="3"/>
      <c r="N52" s="25"/>
    </row>
    <row r="53" spans="5:14" ht="12.75">
      <c r="E53" s="2"/>
      <c r="F53" s="2"/>
      <c r="G53" s="2"/>
      <c r="H53" s="2"/>
      <c r="I53" s="2"/>
      <c r="J53" s="2"/>
      <c r="K53" s="3"/>
      <c r="L53" s="3"/>
      <c r="M53" s="3"/>
      <c r="N53" s="25"/>
    </row>
    <row r="54" spans="5:14" ht="12.75">
      <c r="E54" s="2"/>
      <c r="F54" s="2"/>
      <c r="G54" s="2"/>
      <c r="H54" s="2"/>
      <c r="I54" s="2"/>
      <c r="J54" s="2"/>
      <c r="K54" s="3"/>
      <c r="L54" s="3"/>
      <c r="M54" s="3"/>
      <c r="N54" s="25"/>
    </row>
    <row r="55" spans="5:14" ht="12.75">
      <c r="E55" s="2"/>
      <c r="F55" s="2"/>
      <c r="G55" s="2"/>
      <c r="H55" s="2"/>
      <c r="I55" s="2"/>
      <c r="J55" s="2"/>
      <c r="K55" s="3"/>
      <c r="L55" s="3"/>
      <c r="M55" s="3"/>
      <c r="N55" s="25"/>
    </row>
    <row r="56" spans="5:14" ht="12.75">
      <c r="E56" s="2"/>
      <c r="F56" s="2"/>
      <c r="G56" s="2"/>
      <c r="H56" s="2"/>
      <c r="I56" s="2"/>
      <c r="J56" s="2"/>
      <c r="K56" s="3"/>
      <c r="L56" s="3"/>
      <c r="M56" s="3"/>
      <c r="N56" s="25"/>
    </row>
    <row r="57" spans="5:14" ht="12.75">
      <c r="E57" s="2"/>
      <c r="F57" s="2"/>
      <c r="G57" s="2"/>
      <c r="H57" s="2"/>
      <c r="I57" s="2"/>
      <c r="J57" s="2"/>
      <c r="K57" s="3"/>
      <c r="L57" s="3"/>
      <c r="M57" s="3"/>
      <c r="N57" s="25"/>
    </row>
    <row r="58" spans="5:14" ht="12.75">
      <c r="E58" s="2"/>
      <c r="F58" s="2"/>
      <c r="G58" s="2"/>
      <c r="H58" s="2"/>
      <c r="I58" s="2"/>
      <c r="J58" s="2"/>
      <c r="K58" s="3"/>
      <c r="L58" s="3"/>
      <c r="M58" s="3"/>
      <c r="N58" s="25"/>
    </row>
    <row r="59" spans="5:14" ht="12.75">
      <c r="E59" s="2"/>
      <c r="F59" s="2"/>
      <c r="G59" s="2"/>
      <c r="H59" s="2"/>
      <c r="I59" s="2"/>
      <c r="J59" s="2"/>
      <c r="K59" s="3"/>
      <c r="L59" s="3"/>
      <c r="M59" s="3"/>
      <c r="N59" s="25"/>
    </row>
    <row r="60" spans="5:14" ht="12.75">
      <c r="E60" s="2"/>
      <c r="F60" s="2"/>
      <c r="G60" s="2"/>
      <c r="H60" s="2"/>
      <c r="I60" s="2"/>
      <c r="J60" s="2"/>
      <c r="K60" s="3"/>
      <c r="L60" s="3"/>
      <c r="M60" s="3"/>
      <c r="N60" s="25"/>
    </row>
    <row r="61" spans="5:14" ht="12.75">
      <c r="E61" s="2"/>
      <c r="F61" s="2"/>
      <c r="G61" s="2"/>
      <c r="H61" s="2"/>
      <c r="I61" s="2"/>
      <c r="J61" s="2"/>
      <c r="K61" s="3"/>
      <c r="L61" s="3"/>
      <c r="M61" s="3"/>
      <c r="N61" s="25"/>
    </row>
    <row r="62" spans="5:14" ht="12.75">
      <c r="E62" s="2"/>
      <c r="F62" s="2"/>
      <c r="G62" s="2"/>
      <c r="H62" s="2"/>
      <c r="I62" s="2"/>
      <c r="J62" s="2"/>
      <c r="K62" s="3"/>
      <c r="L62" s="3"/>
      <c r="M62" s="3"/>
      <c r="N62" s="25"/>
    </row>
    <row r="63" spans="5:14" ht="12.75">
      <c r="E63" s="2"/>
      <c r="F63" s="2"/>
      <c r="G63" s="2"/>
      <c r="H63" s="2"/>
      <c r="I63" s="2"/>
      <c r="J63" s="2"/>
      <c r="K63" s="3"/>
      <c r="L63" s="3"/>
      <c r="M63" s="3"/>
      <c r="N63" s="25"/>
    </row>
    <row r="64" spans="5:14" ht="12.75">
      <c r="E64" s="2"/>
      <c r="F64" s="2"/>
      <c r="G64" s="2"/>
      <c r="H64" s="2"/>
      <c r="I64" s="2"/>
      <c r="J64" s="2"/>
      <c r="K64" s="3"/>
      <c r="L64" s="3"/>
      <c r="M64" s="3"/>
      <c r="N64" s="25"/>
    </row>
    <row r="65" spans="5:14" ht="12.75">
      <c r="E65" s="2"/>
      <c r="F65" s="2"/>
      <c r="G65" s="2"/>
      <c r="H65" s="2"/>
      <c r="I65" s="2"/>
      <c r="J65" s="2"/>
      <c r="K65" s="3"/>
      <c r="L65" s="3"/>
      <c r="M65" s="3"/>
      <c r="N65" s="25"/>
    </row>
    <row r="66" spans="5:14" ht="12.75">
      <c r="E66" s="2"/>
      <c r="F66" s="2"/>
      <c r="G66" s="2"/>
      <c r="H66" s="2"/>
      <c r="I66" s="2"/>
      <c r="J66" s="2"/>
      <c r="K66" s="3"/>
      <c r="L66" s="3"/>
      <c r="M66" s="3"/>
      <c r="N66" s="25"/>
    </row>
    <row r="67" spans="5:14" ht="12.75">
      <c r="E67" s="2"/>
      <c r="F67" s="2"/>
      <c r="G67" s="2"/>
      <c r="H67" s="2"/>
      <c r="I67" s="2"/>
      <c r="J67" s="2"/>
      <c r="K67" s="3"/>
      <c r="L67" s="3"/>
      <c r="M67" s="3"/>
      <c r="N67" s="25"/>
    </row>
    <row r="68" spans="5:14" ht="12.75">
      <c r="E68" s="2"/>
      <c r="F68" s="2"/>
      <c r="G68" s="2"/>
      <c r="H68" s="2"/>
      <c r="I68" s="2"/>
      <c r="J68" s="2"/>
      <c r="K68" s="3"/>
      <c r="L68" s="3"/>
      <c r="M68" s="3"/>
      <c r="N68" s="25"/>
    </row>
    <row r="69" spans="5:14" ht="12.75">
      <c r="E69" s="2"/>
      <c r="F69" s="2"/>
      <c r="G69" s="2"/>
      <c r="H69" s="2"/>
      <c r="I69" s="2"/>
      <c r="J69" s="2"/>
      <c r="K69" s="3"/>
      <c r="L69" s="3"/>
      <c r="M69" s="3"/>
      <c r="N69" s="25"/>
    </row>
    <row r="70" spans="5:14" ht="12.75">
      <c r="E70" s="2"/>
      <c r="F70" s="2"/>
      <c r="G70" s="2"/>
      <c r="H70" s="2"/>
      <c r="I70" s="2"/>
      <c r="J70" s="2"/>
      <c r="K70" s="3"/>
      <c r="L70" s="3"/>
      <c r="M70" s="3"/>
      <c r="N70" s="25"/>
    </row>
  </sheetData>
  <sheetProtection/>
  <printOptions horizontalCentered="1"/>
  <pageMargins left="0.2755905511811024" right="0.31496062992125984" top="0.3937007874015748" bottom="0.3937007874015748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72"/>
  <sheetViews>
    <sheetView workbookViewId="0" topLeftCell="A16">
      <selection activeCell="A28" sqref="A28"/>
    </sheetView>
  </sheetViews>
  <sheetFormatPr defaultColWidth="11.421875" defaultRowHeight="12.75"/>
  <cols>
    <col min="1" max="1" width="28.421875" style="0" customWidth="1"/>
    <col min="2" max="9" width="9.57421875" style="0" bestFit="1" customWidth="1"/>
    <col min="10" max="10" width="9.8515625" style="0" bestFit="1" customWidth="1"/>
    <col min="11" max="11" width="9.57421875" style="0" bestFit="1" customWidth="1"/>
    <col min="12" max="12" width="10.28125" style="0" bestFit="1" customWidth="1"/>
    <col min="13" max="13" width="10.00390625" style="0" bestFit="1" customWidth="1"/>
    <col min="14" max="14" width="11.140625" style="26" customWidth="1"/>
    <col min="15" max="15" width="8.28125" style="0" bestFit="1" customWidth="1"/>
  </cols>
  <sheetData>
    <row r="1" spans="1:254" ht="15.75">
      <c r="A1" s="56" t="s">
        <v>69</v>
      </c>
      <c r="B1" s="15"/>
      <c r="C1" s="15"/>
      <c r="D1" s="39"/>
      <c r="E1" s="15"/>
      <c r="F1" s="15"/>
      <c r="G1" s="15"/>
      <c r="H1" s="39"/>
      <c r="I1" s="15"/>
      <c r="J1" s="15"/>
      <c r="K1" s="15"/>
      <c r="L1" s="39"/>
      <c r="M1" s="15"/>
      <c r="N1" s="15"/>
      <c r="O1" s="15"/>
      <c r="P1" s="15"/>
      <c r="Q1" s="15"/>
      <c r="R1" s="15"/>
      <c r="S1" s="39"/>
      <c r="T1" s="15"/>
      <c r="U1" s="15"/>
      <c r="V1" s="15"/>
      <c r="W1" s="39"/>
      <c r="X1" s="15"/>
      <c r="Y1" s="15"/>
      <c r="Z1" s="15"/>
      <c r="AA1" s="39"/>
      <c r="AB1" s="15"/>
      <c r="AC1" s="15"/>
      <c r="AD1" s="15"/>
      <c r="AE1" s="39"/>
      <c r="AF1" s="15"/>
      <c r="AG1" s="15"/>
      <c r="AH1" s="15"/>
      <c r="AI1" s="39"/>
      <c r="AJ1" s="15"/>
      <c r="AK1" s="15"/>
      <c r="AL1" s="15"/>
      <c r="AM1" s="39"/>
      <c r="AN1" s="15"/>
      <c r="AO1" s="15"/>
      <c r="AP1" s="15"/>
      <c r="AQ1" s="39"/>
      <c r="AR1" s="15"/>
      <c r="AS1" s="15"/>
      <c r="AT1" s="15"/>
      <c r="AU1" s="39"/>
      <c r="AV1" s="15"/>
      <c r="AW1" s="15"/>
      <c r="AX1" s="15"/>
      <c r="AY1" s="39"/>
      <c r="AZ1" s="15"/>
      <c r="BA1" s="15"/>
      <c r="BB1" s="15"/>
      <c r="BC1" s="39"/>
      <c r="BD1" s="15"/>
      <c r="BE1" s="15"/>
      <c r="BF1" s="15"/>
      <c r="BG1" s="39"/>
      <c r="BH1" s="15"/>
      <c r="BI1" s="15"/>
      <c r="BJ1" s="15"/>
      <c r="BK1" s="39"/>
      <c r="BL1" s="15"/>
      <c r="BM1" s="15"/>
      <c r="BN1" s="15"/>
      <c r="BO1" s="39"/>
      <c r="BP1" s="15"/>
      <c r="BQ1" s="15"/>
      <c r="BR1" s="15"/>
      <c r="BS1" s="39"/>
      <c r="BT1" s="15"/>
      <c r="BU1" s="15"/>
      <c r="BV1" s="15"/>
      <c r="BW1" s="39"/>
      <c r="BX1" s="15"/>
      <c r="BY1" s="15"/>
      <c r="BZ1" s="15"/>
      <c r="CA1" s="39"/>
      <c r="CB1" s="15"/>
      <c r="CC1" s="15"/>
      <c r="CD1" s="15"/>
      <c r="CE1" s="39"/>
      <c r="CF1" s="15"/>
      <c r="CG1" s="15"/>
      <c r="CH1" s="15"/>
      <c r="CI1" s="39"/>
      <c r="CJ1" s="15"/>
      <c r="CK1" s="15"/>
      <c r="CL1" s="15"/>
      <c r="CM1" s="39"/>
      <c r="CN1" s="15"/>
      <c r="CO1" s="15"/>
      <c r="CP1" s="15"/>
      <c r="CQ1" s="39"/>
      <c r="CR1" s="15"/>
      <c r="CS1" s="15"/>
      <c r="CT1" s="15"/>
      <c r="CU1" s="39"/>
      <c r="CV1" s="15"/>
      <c r="CW1" s="15"/>
      <c r="CX1" s="15"/>
      <c r="CY1" s="39"/>
      <c r="CZ1" s="15"/>
      <c r="DA1" s="15"/>
      <c r="DB1" s="15"/>
      <c r="DC1" s="39"/>
      <c r="DD1" s="15"/>
      <c r="DE1" s="15"/>
      <c r="DF1" s="15"/>
      <c r="DG1" s="39"/>
      <c r="DH1" s="15"/>
      <c r="DI1" s="15"/>
      <c r="DJ1" s="15"/>
      <c r="DK1" s="39"/>
      <c r="DL1" s="15"/>
      <c r="DM1" s="15"/>
      <c r="DN1" s="15"/>
      <c r="DO1" s="39"/>
      <c r="DP1" s="15"/>
      <c r="DQ1" s="15"/>
      <c r="DR1" s="15"/>
      <c r="DS1" s="39"/>
      <c r="DT1" s="15"/>
      <c r="DU1" s="15"/>
      <c r="DV1" s="15"/>
      <c r="DW1" s="39"/>
      <c r="DX1" s="15"/>
      <c r="DY1" s="15"/>
      <c r="DZ1" s="15"/>
      <c r="EA1" s="39"/>
      <c r="EB1" s="15"/>
      <c r="EC1" s="15"/>
      <c r="ED1" s="15"/>
      <c r="EE1" s="39"/>
      <c r="EF1" s="15"/>
      <c r="EG1" s="15"/>
      <c r="EH1" s="15"/>
      <c r="EI1" s="39"/>
      <c r="EJ1" s="15"/>
      <c r="EK1" s="15"/>
      <c r="EL1" s="15"/>
      <c r="EM1" s="39"/>
      <c r="EN1" s="15"/>
      <c r="EO1" s="15"/>
      <c r="EP1" s="15"/>
      <c r="EQ1" s="39"/>
      <c r="ER1" s="15"/>
      <c r="ES1" s="15"/>
      <c r="ET1" s="15"/>
      <c r="EU1" s="39"/>
      <c r="EV1" s="15"/>
      <c r="EW1" s="15"/>
      <c r="EX1" s="15"/>
      <c r="EY1" s="39"/>
      <c r="EZ1" s="15"/>
      <c r="FA1" s="15"/>
      <c r="FB1" s="15"/>
      <c r="FC1" s="39"/>
      <c r="FD1" s="15"/>
      <c r="FE1" s="15"/>
      <c r="FF1" s="15"/>
      <c r="FG1" s="39"/>
      <c r="FH1" s="15"/>
      <c r="FI1" s="15"/>
      <c r="FJ1" s="15"/>
      <c r="FK1" s="39"/>
      <c r="FL1" s="15"/>
      <c r="FM1" s="15"/>
      <c r="FN1" s="15"/>
      <c r="FO1" s="39"/>
      <c r="FP1" s="15"/>
      <c r="FQ1" s="15"/>
      <c r="FR1" s="15"/>
      <c r="FS1" s="39"/>
      <c r="FT1" s="15"/>
      <c r="FU1" s="15"/>
      <c r="FV1" s="15"/>
      <c r="FW1" s="39"/>
      <c r="FX1" s="15"/>
      <c r="FY1" s="15"/>
      <c r="FZ1" s="15"/>
      <c r="GA1" s="39"/>
      <c r="GB1" s="15"/>
      <c r="GC1" s="15"/>
      <c r="GD1" s="15"/>
      <c r="GE1" s="39"/>
      <c r="GF1" s="15"/>
      <c r="GG1" s="15"/>
      <c r="GH1" s="15"/>
      <c r="GI1" s="39"/>
      <c r="GJ1" s="15"/>
      <c r="GK1" s="15"/>
      <c r="GL1" s="15"/>
      <c r="GM1" s="39"/>
      <c r="GN1" s="15"/>
      <c r="GO1" s="15"/>
      <c r="GP1" s="15"/>
      <c r="GQ1" s="39"/>
      <c r="GR1" s="15"/>
      <c r="GS1" s="15"/>
      <c r="GT1" s="15"/>
      <c r="GU1" s="39"/>
      <c r="GV1" s="15"/>
      <c r="GW1" s="15"/>
      <c r="GX1" s="15"/>
      <c r="GY1" s="39"/>
      <c r="GZ1" s="15"/>
      <c r="HA1" s="15"/>
      <c r="HB1" s="15"/>
      <c r="HC1" s="39"/>
      <c r="HD1" s="15"/>
      <c r="HE1" s="15"/>
      <c r="HF1" s="15"/>
      <c r="HG1" s="39"/>
      <c r="HH1" s="15"/>
      <c r="HI1" s="15"/>
      <c r="HJ1" s="15"/>
      <c r="HK1" s="39"/>
      <c r="HL1" s="15"/>
      <c r="HM1" s="15"/>
      <c r="HN1" s="15"/>
      <c r="HO1" s="39"/>
      <c r="HP1" s="15"/>
      <c r="HQ1" s="15"/>
      <c r="HR1" s="15"/>
      <c r="HS1" s="39"/>
      <c r="HT1" s="15"/>
      <c r="HU1" s="15"/>
      <c r="HV1" s="15"/>
      <c r="HW1" s="39"/>
      <c r="HX1" s="15"/>
      <c r="HY1" s="15"/>
      <c r="HZ1" s="15"/>
      <c r="IA1" s="39"/>
      <c r="IB1" s="15"/>
      <c r="IC1" s="15"/>
      <c r="ID1" s="15"/>
      <c r="IE1" s="39"/>
      <c r="IF1" s="15"/>
      <c r="IG1" s="15"/>
      <c r="IH1" s="15"/>
      <c r="II1" s="39"/>
      <c r="IJ1" s="15"/>
      <c r="IK1" s="15"/>
      <c r="IL1" s="15"/>
      <c r="IM1" s="39"/>
      <c r="IN1" s="15"/>
      <c r="IO1" s="15"/>
      <c r="IP1" s="15"/>
      <c r="IQ1" s="39"/>
      <c r="IR1" s="15"/>
      <c r="IS1" s="15"/>
      <c r="IT1" s="15"/>
    </row>
    <row r="2" spans="1:254" ht="15.75">
      <c r="A2" s="56"/>
      <c r="B2" s="15"/>
      <c r="C2" s="15"/>
      <c r="D2" s="39"/>
      <c r="E2" s="15"/>
      <c r="F2" s="15"/>
      <c r="G2" s="15"/>
      <c r="H2" s="39"/>
      <c r="I2" s="15"/>
      <c r="J2" s="15"/>
      <c r="K2" s="15"/>
      <c r="L2" s="39"/>
      <c r="M2" s="15"/>
      <c r="N2" s="15"/>
      <c r="O2" s="15"/>
      <c r="P2" s="15"/>
      <c r="Q2" s="15"/>
      <c r="R2" s="15"/>
      <c r="S2" s="39"/>
      <c r="T2" s="15"/>
      <c r="U2" s="15"/>
      <c r="V2" s="15"/>
      <c r="W2" s="39"/>
      <c r="X2" s="15"/>
      <c r="Y2" s="15"/>
      <c r="Z2" s="15"/>
      <c r="AA2" s="39"/>
      <c r="AB2" s="15"/>
      <c r="AC2" s="15"/>
      <c r="AD2" s="15"/>
      <c r="AE2" s="39"/>
      <c r="AF2" s="15"/>
      <c r="AG2" s="15"/>
      <c r="AH2" s="15"/>
      <c r="AI2" s="39"/>
      <c r="AJ2" s="15"/>
      <c r="AK2" s="15"/>
      <c r="AL2" s="15"/>
      <c r="AM2" s="39"/>
      <c r="AN2" s="15"/>
      <c r="AO2" s="15"/>
      <c r="AP2" s="15"/>
      <c r="AQ2" s="39"/>
      <c r="AR2" s="15"/>
      <c r="AS2" s="15"/>
      <c r="AT2" s="15"/>
      <c r="AU2" s="39"/>
      <c r="AV2" s="15"/>
      <c r="AW2" s="15"/>
      <c r="AX2" s="15"/>
      <c r="AY2" s="39"/>
      <c r="AZ2" s="15"/>
      <c r="BA2" s="15"/>
      <c r="BB2" s="15"/>
      <c r="BC2" s="39"/>
      <c r="BD2" s="15"/>
      <c r="BE2" s="15"/>
      <c r="BF2" s="15"/>
      <c r="BG2" s="39"/>
      <c r="BH2" s="15"/>
      <c r="BI2" s="15"/>
      <c r="BJ2" s="15"/>
      <c r="BK2" s="39"/>
      <c r="BL2" s="15"/>
      <c r="BM2" s="15"/>
      <c r="BN2" s="15"/>
      <c r="BO2" s="39"/>
      <c r="BP2" s="15"/>
      <c r="BQ2" s="15"/>
      <c r="BR2" s="15"/>
      <c r="BS2" s="39"/>
      <c r="BT2" s="15"/>
      <c r="BU2" s="15"/>
      <c r="BV2" s="15"/>
      <c r="BW2" s="39"/>
      <c r="BX2" s="15"/>
      <c r="BY2" s="15"/>
      <c r="BZ2" s="15"/>
      <c r="CA2" s="39"/>
      <c r="CB2" s="15"/>
      <c r="CC2" s="15"/>
      <c r="CD2" s="15"/>
      <c r="CE2" s="39"/>
      <c r="CF2" s="15"/>
      <c r="CG2" s="15"/>
      <c r="CH2" s="15"/>
      <c r="CI2" s="39"/>
      <c r="CJ2" s="15"/>
      <c r="CK2" s="15"/>
      <c r="CL2" s="15"/>
      <c r="CM2" s="39"/>
      <c r="CN2" s="15"/>
      <c r="CO2" s="15"/>
      <c r="CP2" s="15"/>
      <c r="CQ2" s="39"/>
      <c r="CR2" s="15"/>
      <c r="CS2" s="15"/>
      <c r="CT2" s="15"/>
      <c r="CU2" s="39"/>
      <c r="CV2" s="15"/>
      <c r="CW2" s="15"/>
      <c r="CX2" s="15"/>
      <c r="CY2" s="39"/>
      <c r="CZ2" s="15"/>
      <c r="DA2" s="15"/>
      <c r="DB2" s="15"/>
      <c r="DC2" s="39"/>
      <c r="DD2" s="15"/>
      <c r="DE2" s="15"/>
      <c r="DF2" s="15"/>
      <c r="DG2" s="39"/>
      <c r="DH2" s="15"/>
      <c r="DI2" s="15"/>
      <c r="DJ2" s="15"/>
      <c r="DK2" s="39"/>
      <c r="DL2" s="15"/>
      <c r="DM2" s="15"/>
      <c r="DN2" s="15"/>
      <c r="DO2" s="39"/>
      <c r="DP2" s="15"/>
      <c r="DQ2" s="15"/>
      <c r="DR2" s="15"/>
      <c r="DS2" s="39"/>
      <c r="DT2" s="15"/>
      <c r="DU2" s="15"/>
      <c r="DV2" s="15"/>
      <c r="DW2" s="39"/>
      <c r="DX2" s="15"/>
      <c r="DY2" s="15"/>
      <c r="DZ2" s="15"/>
      <c r="EA2" s="39"/>
      <c r="EB2" s="15"/>
      <c r="EC2" s="15"/>
      <c r="ED2" s="15"/>
      <c r="EE2" s="39"/>
      <c r="EF2" s="15"/>
      <c r="EG2" s="15"/>
      <c r="EH2" s="15"/>
      <c r="EI2" s="39"/>
      <c r="EJ2" s="15"/>
      <c r="EK2" s="15"/>
      <c r="EL2" s="15"/>
      <c r="EM2" s="39"/>
      <c r="EN2" s="15"/>
      <c r="EO2" s="15"/>
      <c r="EP2" s="15"/>
      <c r="EQ2" s="39"/>
      <c r="ER2" s="15"/>
      <c r="ES2" s="15"/>
      <c r="ET2" s="15"/>
      <c r="EU2" s="39"/>
      <c r="EV2" s="15"/>
      <c r="EW2" s="15"/>
      <c r="EX2" s="15"/>
      <c r="EY2" s="39"/>
      <c r="EZ2" s="15"/>
      <c r="FA2" s="15"/>
      <c r="FB2" s="15"/>
      <c r="FC2" s="39"/>
      <c r="FD2" s="15"/>
      <c r="FE2" s="15"/>
      <c r="FF2" s="15"/>
      <c r="FG2" s="39"/>
      <c r="FH2" s="15"/>
      <c r="FI2" s="15"/>
      <c r="FJ2" s="15"/>
      <c r="FK2" s="39"/>
      <c r="FL2" s="15"/>
      <c r="FM2" s="15"/>
      <c r="FN2" s="15"/>
      <c r="FO2" s="39"/>
      <c r="FP2" s="15"/>
      <c r="FQ2" s="15"/>
      <c r="FR2" s="15"/>
      <c r="FS2" s="39"/>
      <c r="FT2" s="15"/>
      <c r="FU2" s="15"/>
      <c r="FV2" s="15"/>
      <c r="FW2" s="39"/>
      <c r="FX2" s="15"/>
      <c r="FY2" s="15"/>
      <c r="FZ2" s="15"/>
      <c r="GA2" s="39"/>
      <c r="GB2" s="15"/>
      <c r="GC2" s="15"/>
      <c r="GD2" s="15"/>
      <c r="GE2" s="39"/>
      <c r="GF2" s="15"/>
      <c r="GG2" s="15"/>
      <c r="GH2" s="15"/>
      <c r="GI2" s="39"/>
      <c r="GJ2" s="15"/>
      <c r="GK2" s="15"/>
      <c r="GL2" s="15"/>
      <c r="GM2" s="39"/>
      <c r="GN2" s="15"/>
      <c r="GO2" s="15"/>
      <c r="GP2" s="15"/>
      <c r="GQ2" s="39"/>
      <c r="GR2" s="15"/>
      <c r="GS2" s="15"/>
      <c r="GT2" s="15"/>
      <c r="GU2" s="39"/>
      <c r="GV2" s="15"/>
      <c r="GW2" s="15"/>
      <c r="GX2" s="15"/>
      <c r="GY2" s="39"/>
      <c r="GZ2" s="15"/>
      <c r="HA2" s="15"/>
      <c r="HB2" s="15"/>
      <c r="HC2" s="39"/>
      <c r="HD2" s="15"/>
      <c r="HE2" s="15"/>
      <c r="HF2" s="15"/>
      <c r="HG2" s="39"/>
      <c r="HH2" s="15"/>
      <c r="HI2" s="15"/>
      <c r="HJ2" s="15"/>
      <c r="HK2" s="39"/>
      <c r="HL2" s="15"/>
      <c r="HM2" s="15"/>
      <c r="HN2" s="15"/>
      <c r="HO2" s="39"/>
      <c r="HP2" s="15"/>
      <c r="HQ2" s="15"/>
      <c r="HR2" s="15"/>
      <c r="HS2" s="39"/>
      <c r="HT2" s="15"/>
      <c r="HU2" s="15"/>
      <c r="HV2" s="15"/>
      <c r="HW2" s="39"/>
      <c r="HX2" s="15"/>
      <c r="HY2" s="15"/>
      <c r="HZ2" s="15"/>
      <c r="IA2" s="39"/>
      <c r="IB2" s="15"/>
      <c r="IC2" s="15"/>
      <c r="ID2" s="15"/>
      <c r="IE2" s="39"/>
      <c r="IF2" s="15"/>
      <c r="IG2" s="15"/>
      <c r="IH2" s="15"/>
      <c r="II2" s="39"/>
      <c r="IJ2" s="15"/>
      <c r="IK2" s="15"/>
      <c r="IL2" s="15"/>
      <c r="IM2" s="39"/>
      <c r="IN2" s="15"/>
      <c r="IO2" s="15"/>
      <c r="IP2" s="15"/>
      <c r="IQ2" s="39"/>
      <c r="IR2" s="15"/>
      <c r="IS2" s="15"/>
      <c r="IT2" s="15"/>
    </row>
    <row r="3" spans="1:15" ht="13.5" thickBot="1">
      <c r="A3" s="95" t="s">
        <v>72</v>
      </c>
      <c r="E3" s="2"/>
      <c r="F3" s="2"/>
      <c r="G3" s="2"/>
      <c r="H3" s="2"/>
      <c r="I3" s="2"/>
      <c r="J3" s="3"/>
      <c r="K3" s="3"/>
      <c r="L3" s="3"/>
      <c r="M3" s="3"/>
      <c r="N3" s="25"/>
      <c r="O3" s="9"/>
    </row>
    <row r="4" spans="1:15" ht="13.5" thickBot="1">
      <c r="A4" s="49" t="s">
        <v>0</v>
      </c>
      <c r="B4" s="10" t="s">
        <v>46</v>
      </c>
      <c r="C4" s="10" t="s">
        <v>47</v>
      </c>
      <c r="D4" s="10" t="s">
        <v>48</v>
      </c>
      <c r="E4" s="10" t="s">
        <v>43</v>
      </c>
      <c r="F4" s="10" t="s">
        <v>44</v>
      </c>
      <c r="G4" s="10" t="s">
        <v>45</v>
      </c>
      <c r="H4" s="10" t="s">
        <v>49</v>
      </c>
      <c r="I4" s="10" t="s">
        <v>50</v>
      </c>
      <c r="J4" s="10" t="s">
        <v>51</v>
      </c>
      <c r="K4" s="10" t="s">
        <v>52</v>
      </c>
      <c r="L4" s="10" t="s">
        <v>53</v>
      </c>
      <c r="M4" s="10" t="s">
        <v>54</v>
      </c>
      <c r="N4" s="57" t="s">
        <v>42</v>
      </c>
      <c r="O4" s="58" t="s">
        <v>40</v>
      </c>
    </row>
    <row r="5" spans="1:15" ht="12.75">
      <c r="A5" s="65" t="s">
        <v>1</v>
      </c>
      <c r="B5" s="27">
        <v>3484.92</v>
      </c>
      <c r="C5" s="27">
        <v>3883.5</v>
      </c>
      <c r="D5" s="27">
        <v>5342.17</v>
      </c>
      <c r="E5" s="27">
        <v>4752.08</v>
      </c>
      <c r="F5" s="27">
        <v>5800.9</v>
      </c>
      <c r="G5" s="27">
        <v>5162.81</v>
      </c>
      <c r="H5" s="27">
        <v>5550.93</v>
      </c>
      <c r="I5" s="27">
        <v>7729.59</v>
      </c>
      <c r="J5" s="27">
        <v>5438.95</v>
      </c>
      <c r="K5" s="27">
        <v>5149.32</v>
      </c>
      <c r="L5" s="27">
        <v>5898.79</v>
      </c>
      <c r="M5" s="27">
        <v>5520.55</v>
      </c>
      <c r="N5" s="59">
        <f>SUM(B5:M5)</f>
        <v>63714.509999999995</v>
      </c>
      <c r="O5" s="91">
        <f aca="true" t="shared" si="0" ref="O5:O47">N5*100/$N$48</f>
        <v>1.9693462036519425</v>
      </c>
    </row>
    <row r="6" spans="1:15" ht="12.75">
      <c r="A6" s="66" t="s">
        <v>2</v>
      </c>
      <c r="B6" s="28">
        <v>10803.23</v>
      </c>
      <c r="C6" s="28">
        <v>9294.51</v>
      </c>
      <c r="D6" s="28">
        <v>10878.41</v>
      </c>
      <c r="E6" s="28">
        <v>10097.68</v>
      </c>
      <c r="F6" s="28">
        <v>12176.86</v>
      </c>
      <c r="G6" s="28">
        <v>11539.4</v>
      </c>
      <c r="H6" s="28">
        <v>12389.91</v>
      </c>
      <c r="I6" s="28">
        <v>10679.82</v>
      </c>
      <c r="J6" s="28">
        <v>13847.78</v>
      </c>
      <c r="K6" s="28">
        <v>12054.64</v>
      </c>
      <c r="L6" s="28">
        <v>11508.66</v>
      </c>
      <c r="M6" s="28">
        <v>10375.25</v>
      </c>
      <c r="N6" s="59">
        <f>SUM(B6:M6)</f>
        <v>135646.15000000002</v>
      </c>
      <c r="O6" s="92">
        <f t="shared" si="0"/>
        <v>4.192674958066883</v>
      </c>
    </row>
    <row r="7" spans="1:15" ht="12.75">
      <c r="A7" s="66" t="s">
        <v>63</v>
      </c>
      <c r="B7" s="28"/>
      <c r="C7" s="28">
        <v>357.78</v>
      </c>
      <c r="D7" s="28">
        <v>1245.2</v>
      </c>
      <c r="E7" s="28">
        <v>1162.82</v>
      </c>
      <c r="F7" s="28">
        <v>1171.98</v>
      </c>
      <c r="G7" s="28">
        <v>1427.39</v>
      </c>
      <c r="H7" s="28">
        <v>1265.06</v>
      </c>
      <c r="I7" s="28">
        <v>1494.31</v>
      </c>
      <c r="J7" s="28">
        <v>1193.04</v>
      </c>
      <c r="K7" s="28">
        <v>1262.46</v>
      </c>
      <c r="L7" s="28">
        <v>1461.65</v>
      </c>
      <c r="M7" s="28">
        <v>1014.2</v>
      </c>
      <c r="N7" s="59">
        <f>SUM(B7:M7)</f>
        <v>13055.889999999998</v>
      </c>
      <c r="O7" s="92">
        <f t="shared" si="0"/>
        <v>0.4035433593823033</v>
      </c>
    </row>
    <row r="8" spans="1:15" ht="12.75">
      <c r="A8" s="66" t="s">
        <v>3</v>
      </c>
      <c r="B8" s="28">
        <v>5643.28</v>
      </c>
      <c r="C8" s="28">
        <v>4717.53</v>
      </c>
      <c r="D8" s="28">
        <v>6186.76</v>
      </c>
      <c r="E8" s="28">
        <v>5999.34</v>
      </c>
      <c r="F8" s="28">
        <v>7008.83</v>
      </c>
      <c r="G8" s="28">
        <v>8017.88</v>
      </c>
      <c r="H8" s="28">
        <v>7234.19</v>
      </c>
      <c r="I8" s="28">
        <v>6723.93</v>
      </c>
      <c r="J8" s="28">
        <v>7840.18</v>
      </c>
      <c r="K8" s="28">
        <v>7640.82</v>
      </c>
      <c r="L8" s="28">
        <v>7575.23</v>
      </c>
      <c r="M8" s="28">
        <v>6312.86</v>
      </c>
      <c r="N8" s="59">
        <f aca="true" t="shared" si="1" ref="N8:N47">SUM(B8:M8)</f>
        <v>80900.82999999999</v>
      </c>
      <c r="O8" s="92">
        <f t="shared" si="0"/>
        <v>2.50055666178381</v>
      </c>
    </row>
    <row r="9" spans="1:15" ht="12.75">
      <c r="A9" s="66" t="s">
        <v>4</v>
      </c>
      <c r="B9" s="28">
        <v>1963.75</v>
      </c>
      <c r="C9" s="28">
        <v>1455.52</v>
      </c>
      <c r="D9" s="28">
        <v>2263.86</v>
      </c>
      <c r="E9" s="28">
        <v>2321.06</v>
      </c>
      <c r="F9" s="28">
        <v>2614.94</v>
      </c>
      <c r="G9" s="28">
        <v>2353.95</v>
      </c>
      <c r="H9" s="28">
        <v>2171.88</v>
      </c>
      <c r="I9" s="28">
        <v>2995.81</v>
      </c>
      <c r="J9" s="28">
        <v>2124.29</v>
      </c>
      <c r="K9" s="28">
        <v>2227.64</v>
      </c>
      <c r="L9" s="28">
        <v>2302.6</v>
      </c>
      <c r="M9" s="28">
        <v>2089.25</v>
      </c>
      <c r="N9" s="59">
        <f t="shared" si="1"/>
        <v>26884.550000000003</v>
      </c>
      <c r="O9" s="92">
        <f t="shared" si="0"/>
        <v>0.8309721989448062</v>
      </c>
    </row>
    <row r="10" spans="1:15" ht="12.75">
      <c r="A10" s="66" t="s">
        <v>5</v>
      </c>
      <c r="B10" s="28">
        <v>12268.98</v>
      </c>
      <c r="C10" s="28">
        <v>10801.39</v>
      </c>
      <c r="D10" s="28">
        <v>12412.45</v>
      </c>
      <c r="E10" s="28">
        <v>12362.4</v>
      </c>
      <c r="F10" s="28">
        <v>13412.4</v>
      </c>
      <c r="G10" s="28">
        <v>14080.06</v>
      </c>
      <c r="H10" s="28">
        <v>17075.12</v>
      </c>
      <c r="I10" s="28">
        <v>14382.86</v>
      </c>
      <c r="J10" s="28">
        <v>13678.89</v>
      </c>
      <c r="K10" s="28">
        <v>15629.45</v>
      </c>
      <c r="L10" s="28">
        <v>14303.29</v>
      </c>
      <c r="M10" s="28">
        <v>13759.91</v>
      </c>
      <c r="N10" s="59">
        <f t="shared" si="1"/>
        <v>164167.2</v>
      </c>
      <c r="O10" s="92">
        <f t="shared" si="0"/>
        <v>5.074229592037501</v>
      </c>
    </row>
    <row r="11" spans="1:15" ht="12.75">
      <c r="A11" s="66" t="s">
        <v>6</v>
      </c>
      <c r="B11" s="28">
        <v>1014.76</v>
      </c>
      <c r="C11" s="28">
        <v>564.04</v>
      </c>
      <c r="D11" s="28">
        <v>974.03</v>
      </c>
      <c r="E11" s="28">
        <v>715.98</v>
      </c>
      <c r="F11" s="28">
        <v>789.18</v>
      </c>
      <c r="G11" s="28">
        <v>1041.44</v>
      </c>
      <c r="H11" s="28">
        <v>849.16</v>
      </c>
      <c r="I11" s="28">
        <v>1205.97</v>
      </c>
      <c r="J11" s="28">
        <v>1468.76</v>
      </c>
      <c r="K11" s="28">
        <v>804.56</v>
      </c>
      <c r="L11" s="28">
        <v>1047.84</v>
      </c>
      <c r="M11" s="28">
        <v>490.54</v>
      </c>
      <c r="N11" s="59">
        <f t="shared" si="1"/>
        <v>10966.26</v>
      </c>
      <c r="O11" s="92">
        <f t="shared" si="0"/>
        <v>0.3389551689130177</v>
      </c>
    </row>
    <row r="12" spans="1:15" ht="12.75">
      <c r="A12" s="66" t="s">
        <v>7</v>
      </c>
      <c r="B12" s="28">
        <v>2309.42</v>
      </c>
      <c r="C12" s="28">
        <v>1134.83</v>
      </c>
      <c r="D12" s="28">
        <v>1937.36</v>
      </c>
      <c r="E12" s="28">
        <v>1542.05</v>
      </c>
      <c r="F12" s="28">
        <v>1841.56</v>
      </c>
      <c r="G12" s="28">
        <v>2313.27</v>
      </c>
      <c r="H12" s="28">
        <v>1883.34</v>
      </c>
      <c r="I12" s="28">
        <v>2209.81</v>
      </c>
      <c r="J12" s="28">
        <v>2486.73</v>
      </c>
      <c r="K12" s="28">
        <v>1398.26</v>
      </c>
      <c r="L12" s="28">
        <v>1963.25</v>
      </c>
      <c r="M12" s="28">
        <v>805.04</v>
      </c>
      <c r="N12" s="59">
        <f t="shared" si="1"/>
        <v>21824.92</v>
      </c>
      <c r="O12" s="92">
        <f t="shared" si="0"/>
        <v>0.6745845388594742</v>
      </c>
    </row>
    <row r="13" spans="1:15" ht="12.75">
      <c r="A13" s="66" t="s">
        <v>8</v>
      </c>
      <c r="B13" s="28">
        <v>773.71</v>
      </c>
      <c r="C13" s="28">
        <v>732.78</v>
      </c>
      <c r="D13" s="28">
        <v>881.71</v>
      </c>
      <c r="E13" s="28">
        <v>894.16</v>
      </c>
      <c r="F13" s="28">
        <v>847.19</v>
      </c>
      <c r="G13" s="28">
        <v>1070.71</v>
      </c>
      <c r="H13" s="28">
        <v>1002.02</v>
      </c>
      <c r="I13" s="28">
        <v>888.45</v>
      </c>
      <c r="J13" s="28">
        <v>735.1</v>
      </c>
      <c r="K13" s="28">
        <v>1183.71</v>
      </c>
      <c r="L13" s="28">
        <v>656.28</v>
      </c>
      <c r="M13" s="28">
        <v>1160.49</v>
      </c>
      <c r="N13" s="59">
        <f t="shared" si="1"/>
        <v>10826.31</v>
      </c>
      <c r="O13" s="92">
        <f t="shared" si="0"/>
        <v>0.33462946663262516</v>
      </c>
    </row>
    <row r="14" spans="1:15" ht="12.75">
      <c r="A14" s="66" t="s">
        <v>64</v>
      </c>
      <c r="B14" s="28"/>
      <c r="C14" s="28">
        <v>664.44</v>
      </c>
      <c r="D14" s="28">
        <v>2452.95</v>
      </c>
      <c r="E14" s="28">
        <v>2288.91</v>
      </c>
      <c r="F14" s="28">
        <v>2313.23</v>
      </c>
      <c r="G14" s="28">
        <v>2928.6</v>
      </c>
      <c r="H14" s="28">
        <v>2696.97</v>
      </c>
      <c r="I14" s="28">
        <v>3477.07</v>
      </c>
      <c r="J14" s="28">
        <v>2325.45</v>
      </c>
      <c r="K14" s="28">
        <v>2709.04</v>
      </c>
      <c r="L14" s="28">
        <v>2792.9</v>
      </c>
      <c r="M14" s="28">
        <v>1906</v>
      </c>
      <c r="N14" s="59">
        <f t="shared" si="1"/>
        <v>26555.56</v>
      </c>
      <c r="O14" s="92">
        <f t="shared" si="0"/>
        <v>0.8208034758778084</v>
      </c>
    </row>
    <row r="15" spans="1:15" ht="12.75">
      <c r="A15" s="66" t="s">
        <v>9</v>
      </c>
      <c r="B15" s="28">
        <v>160</v>
      </c>
      <c r="C15" s="28">
        <v>190.93</v>
      </c>
      <c r="D15" s="28">
        <v>241.42</v>
      </c>
      <c r="E15" s="28">
        <v>109.77</v>
      </c>
      <c r="F15" s="28">
        <v>304.06</v>
      </c>
      <c r="G15" s="28">
        <v>125.52</v>
      </c>
      <c r="H15" s="28">
        <v>254.83</v>
      </c>
      <c r="I15" s="28">
        <v>131.52</v>
      </c>
      <c r="J15" s="28">
        <v>207.19</v>
      </c>
      <c r="K15" s="28">
        <v>101.73</v>
      </c>
      <c r="L15" s="28">
        <v>203.21</v>
      </c>
      <c r="M15" s="28">
        <v>105.69</v>
      </c>
      <c r="N15" s="59">
        <f t="shared" si="1"/>
        <v>2135.87</v>
      </c>
      <c r="O15" s="92">
        <f t="shared" si="0"/>
        <v>0.0660174185753618</v>
      </c>
    </row>
    <row r="16" spans="1:15" ht="12.75">
      <c r="A16" s="66" t="s">
        <v>10</v>
      </c>
      <c r="B16" s="28">
        <v>37318.21</v>
      </c>
      <c r="C16" s="28">
        <v>31366.51</v>
      </c>
      <c r="D16" s="28">
        <v>40362.74</v>
      </c>
      <c r="E16" s="28">
        <v>29694.24</v>
      </c>
      <c r="F16" s="28">
        <v>38549.03</v>
      </c>
      <c r="G16" s="28">
        <v>35089.28</v>
      </c>
      <c r="H16" s="28">
        <v>34359.68</v>
      </c>
      <c r="I16" s="28">
        <v>36167.56</v>
      </c>
      <c r="J16" s="28">
        <v>38310.9</v>
      </c>
      <c r="K16" s="28">
        <v>39038.57</v>
      </c>
      <c r="L16" s="28">
        <v>35869.59</v>
      </c>
      <c r="M16" s="28">
        <v>37632.45</v>
      </c>
      <c r="N16" s="59">
        <f t="shared" si="1"/>
        <v>433758.76000000007</v>
      </c>
      <c r="O16" s="92">
        <f t="shared" si="0"/>
        <v>13.407011484617465</v>
      </c>
    </row>
    <row r="17" spans="1:15" ht="12.75">
      <c r="A17" s="66" t="s">
        <v>11</v>
      </c>
      <c r="B17" s="28">
        <v>1370.47</v>
      </c>
      <c r="C17" s="28">
        <v>1121.93</v>
      </c>
      <c r="D17" s="28">
        <v>989.71</v>
      </c>
      <c r="E17" s="28">
        <v>1292.25</v>
      </c>
      <c r="F17" s="28">
        <v>1353.45</v>
      </c>
      <c r="G17" s="28">
        <v>1241.58</v>
      </c>
      <c r="H17" s="28">
        <v>1922.65</v>
      </c>
      <c r="I17" s="28">
        <v>1884.28</v>
      </c>
      <c r="J17" s="28">
        <v>1290.68</v>
      </c>
      <c r="K17" s="28">
        <v>1521.34</v>
      </c>
      <c r="L17" s="28">
        <v>1185.47</v>
      </c>
      <c r="M17" s="28">
        <v>1072.75</v>
      </c>
      <c r="N17" s="59">
        <f t="shared" si="1"/>
        <v>16246.560000000001</v>
      </c>
      <c r="O17" s="92">
        <f t="shared" si="0"/>
        <v>0.5021634986819096</v>
      </c>
    </row>
    <row r="18" spans="1:15" ht="12.75">
      <c r="A18" s="66" t="s">
        <v>12</v>
      </c>
      <c r="B18" s="28">
        <v>11214.64</v>
      </c>
      <c r="C18" s="28">
        <v>9244.12</v>
      </c>
      <c r="D18" s="28">
        <v>8508</v>
      </c>
      <c r="E18" s="28">
        <v>9694</v>
      </c>
      <c r="F18" s="28">
        <v>12102.8</v>
      </c>
      <c r="G18" s="28">
        <v>11252.36</v>
      </c>
      <c r="H18" s="28">
        <v>11620.55</v>
      </c>
      <c r="I18" s="28">
        <v>11476.44</v>
      </c>
      <c r="J18" s="28">
        <v>10245.93</v>
      </c>
      <c r="K18" s="28">
        <v>13781.95</v>
      </c>
      <c r="L18" s="28">
        <v>10971.32</v>
      </c>
      <c r="M18" s="28">
        <v>10765.1</v>
      </c>
      <c r="N18" s="59">
        <f t="shared" si="1"/>
        <v>130877.20999999999</v>
      </c>
      <c r="O18" s="92">
        <f t="shared" si="0"/>
        <v>4.045272209706361</v>
      </c>
    </row>
    <row r="19" spans="1:15" ht="12.75">
      <c r="A19" s="66" t="s">
        <v>13</v>
      </c>
      <c r="B19" s="28">
        <v>7317.66</v>
      </c>
      <c r="C19" s="28">
        <v>6696.24</v>
      </c>
      <c r="D19" s="28">
        <v>7567.69</v>
      </c>
      <c r="E19" s="28">
        <v>6302.94</v>
      </c>
      <c r="F19" s="28">
        <v>7306.86</v>
      </c>
      <c r="G19" s="28">
        <v>6878.34</v>
      </c>
      <c r="H19" s="28">
        <v>7087.26</v>
      </c>
      <c r="I19" s="28">
        <v>6857.27</v>
      </c>
      <c r="J19" s="28">
        <v>8193.65</v>
      </c>
      <c r="K19" s="28">
        <v>7823.61</v>
      </c>
      <c r="L19" s="28">
        <v>8316.24</v>
      </c>
      <c r="M19" s="28">
        <v>6174.97</v>
      </c>
      <c r="N19" s="59">
        <f t="shared" si="1"/>
        <v>86522.73</v>
      </c>
      <c r="O19" s="92">
        <f t="shared" si="0"/>
        <v>2.674323476004164</v>
      </c>
    </row>
    <row r="20" spans="1:15" ht="12.75">
      <c r="A20" s="66" t="s">
        <v>14</v>
      </c>
      <c r="B20" s="28">
        <v>4275.24</v>
      </c>
      <c r="C20" s="28">
        <v>4005.84</v>
      </c>
      <c r="D20" s="28">
        <v>7265.35</v>
      </c>
      <c r="E20" s="28">
        <v>5373.98</v>
      </c>
      <c r="F20" s="28">
        <v>5550.48</v>
      </c>
      <c r="G20" s="28">
        <v>7002.81</v>
      </c>
      <c r="H20" s="28">
        <v>5758.88</v>
      </c>
      <c r="I20" s="28">
        <v>6696.28</v>
      </c>
      <c r="J20" s="28">
        <v>5152.12</v>
      </c>
      <c r="K20" s="28">
        <v>6320.75</v>
      </c>
      <c r="L20" s="28">
        <v>6794.38</v>
      </c>
      <c r="M20" s="28">
        <v>5651.54</v>
      </c>
      <c r="N20" s="59">
        <f t="shared" si="1"/>
        <v>69847.65</v>
      </c>
      <c r="O20" s="92">
        <f t="shared" si="0"/>
        <v>2.158914890211187</v>
      </c>
    </row>
    <row r="21" spans="1:15" ht="12.75">
      <c r="A21" s="66" t="s">
        <v>15</v>
      </c>
      <c r="B21" s="28">
        <v>3764.64</v>
      </c>
      <c r="C21" s="28">
        <v>3466.62</v>
      </c>
      <c r="D21" s="28">
        <v>4656.39</v>
      </c>
      <c r="E21" s="28">
        <v>4013.48</v>
      </c>
      <c r="F21" s="28">
        <v>5519.63</v>
      </c>
      <c r="G21" s="28">
        <v>4848.69</v>
      </c>
      <c r="H21" s="28">
        <v>4854.63</v>
      </c>
      <c r="I21" s="28">
        <v>6214.39</v>
      </c>
      <c r="J21" s="28">
        <v>4259.15</v>
      </c>
      <c r="K21" s="28">
        <v>5988.95</v>
      </c>
      <c r="L21" s="28">
        <v>5587.1</v>
      </c>
      <c r="M21" s="28">
        <v>4799.5</v>
      </c>
      <c r="N21" s="59">
        <f t="shared" si="1"/>
        <v>57973.17</v>
      </c>
      <c r="O21" s="92">
        <f t="shared" si="0"/>
        <v>1.791887628943057</v>
      </c>
    </row>
    <row r="22" spans="1:15" ht="12.75">
      <c r="A22" s="66" t="s">
        <v>16</v>
      </c>
      <c r="B22" s="28">
        <v>8277.15</v>
      </c>
      <c r="C22" s="28">
        <v>7073.76</v>
      </c>
      <c r="D22" s="28">
        <v>9721.65</v>
      </c>
      <c r="E22" s="28">
        <v>8754.73</v>
      </c>
      <c r="F22" s="28">
        <v>7691.1</v>
      </c>
      <c r="G22" s="28">
        <v>11465.74</v>
      </c>
      <c r="H22" s="28">
        <v>8907.6</v>
      </c>
      <c r="I22" s="28">
        <v>9954.97</v>
      </c>
      <c r="J22" s="28">
        <v>9567.03</v>
      </c>
      <c r="K22" s="28">
        <v>11321.7</v>
      </c>
      <c r="L22" s="28">
        <v>11121.8</v>
      </c>
      <c r="M22" s="28">
        <v>9838.2</v>
      </c>
      <c r="N22" s="59">
        <f t="shared" si="1"/>
        <v>113695.42999999998</v>
      </c>
      <c r="O22" s="92">
        <f t="shared" si="0"/>
        <v>3.5142020780364653</v>
      </c>
    </row>
    <row r="23" spans="1:15" ht="12.75">
      <c r="A23" s="66" t="s">
        <v>17</v>
      </c>
      <c r="B23" s="28">
        <v>5730.65</v>
      </c>
      <c r="C23" s="28">
        <v>5147.1</v>
      </c>
      <c r="D23" s="28">
        <v>6468.63</v>
      </c>
      <c r="E23" s="28">
        <v>5820.86</v>
      </c>
      <c r="F23" s="28">
        <v>8321.08</v>
      </c>
      <c r="G23" s="28">
        <v>7244.11</v>
      </c>
      <c r="H23" s="28">
        <v>7593.92</v>
      </c>
      <c r="I23" s="28">
        <v>8575.89</v>
      </c>
      <c r="J23" s="28">
        <v>6977.37</v>
      </c>
      <c r="K23" s="28">
        <v>7162.07</v>
      </c>
      <c r="L23" s="28">
        <v>8483.01</v>
      </c>
      <c r="M23" s="28">
        <v>6731.72</v>
      </c>
      <c r="N23" s="59">
        <f t="shared" si="1"/>
        <v>84256.40999999999</v>
      </c>
      <c r="O23" s="92">
        <f t="shared" si="0"/>
        <v>2.604273989815531</v>
      </c>
    </row>
    <row r="24" spans="1:15" ht="12.75">
      <c r="A24" s="66" t="s">
        <v>18</v>
      </c>
      <c r="B24" s="28">
        <v>16112.84</v>
      </c>
      <c r="C24" s="28">
        <v>14372.86</v>
      </c>
      <c r="D24" s="28">
        <v>17251.75</v>
      </c>
      <c r="E24" s="28">
        <v>14733.72</v>
      </c>
      <c r="F24" s="28">
        <v>17990.71</v>
      </c>
      <c r="G24" s="28">
        <v>16210.59</v>
      </c>
      <c r="H24" s="28">
        <v>19450.23</v>
      </c>
      <c r="I24" s="28">
        <v>15442.52</v>
      </c>
      <c r="J24" s="28">
        <v>19169.29</v>
      </c>
      <c r="K24" s="28">
        <v>19894.74</v>
      </c>
      <c r="L24" s="28">
        <v>15569.72</v>
      </c>
      <c r="M24" s="28">
        <v>16897.01</v>
      </c>
      <c r="N24" s="59">
        <f t="shared" si="1"/>
        <v>203095.98</v>
      </c>
      <c r="O24" s="92">
        <f t="shared" si="0"/>
        <v>6.277475840118222</v>
      </c>
    </row>
    <row r="25" spans="1:15" ht="12.75">
      <c r="A25" s="66" t="s">
        <v>19</v>
      </c>
      <c r="B25" s="28">
        <v>3534.08</v>
      </c>
      <c r="C25" s="28">
        <v>3094.39</v>
      </c>
      <c r="D25" s="28">
        <v>4419.92</v>
      </c>
      <c r="E25" s="28">
        <v>3909.36</v>
      </c>
      <c r="F25" s="28">
        <v>3544.01</v>
      </c>
      <c r="G25" s="28">
        <v>4067.54</v>
      </c>
      <c r="H25" s="28">
        <v>3528.09</v>
      </c>
      <c r="I25" s="28">
        <v>4597.35</v>
      </c>
      <c r="J25" s="28">
        <v>4609.31</v>
      </c>
      <c r="K25" s="28">
        <v>4291.94</v>
      </c>
      <c r="L25" s="28">
        <v>3264.17</v>
      </c>
      <c r="M25" s="28">
        <v>3665.23</v>
      </c>
      <c r="N25" s="59">
        <f t="shared" si="1"/>
        <v>46525.39000000001</v>
      </c>
      <c r="O25" s="92">
        <f t="shared" si="0"/>
        <v>1.4380492005655552</v>
      </c>
    </row>
    <row r="26" spans="1:15" ht="12.75">
      <c r="A26" s="66" t="s">
        <v>20</v>
      </c>
      <c r="B26" s="28">
        <v>3955.42</v>
      </c>
      <c r="C26" s="28">
        <v>2437.57</v>
      </c>
      <c r="D26" s="28">
        <v>3322.91</v>
      </c>
      <c r="E26" s="28">
        <v>3037.79</v>
      </c>
      <c r="F26" s="28">
        <v>3585.01</v>
      </c>
      <c r="G26" s="28">
        <v>7410.5</v>
      </c>
      <c r="H26" s="28">
        <v>9851.59</v>
      </c>
      <c r="I26" s="28">
        <v>9381.38</v>
      </c>
      <c r="J26" s="28">
        <v>11145.74</v>
      </c>
      <c r="K26" s="28">
        <v>13276.96</v>
      </c>
      <c r="L26" s="28">
        <v>13737.51</v>
      </c>
      <c r="M26" s="28">
        <v>15105.19</v>
      </c>
      <c r="N26" s="59">
        <f t="shared" si="1"/>
        <v>96247.56999999999</v>
      </c>
      <c r="O26" s="92">
        <f t="shared" si="0"/>
        <v>2.9749077029741673</v>
      </c>
    </row>
    <row r="27" spans="1:15" ht="12.75">
      <c r="A27" s="66" t="s">
        <v>21</v>
      </c>
      <c r="B27" s="28">
        <v>25620.01</v>
      </c>
      <c r="C27" s="28">
        <v>24426.29</v>
      </c>
      <c r="D27" s="28">
        <v>25419.27</v>
      </c>
      <c r="E27" s="28">
        <v>23928.1</v>
      </c>
      <c r="F27" s="28">
        <v>29153.28</v>
      </c>
      <c r="G27" s="28">
        <v>28512.2</v>
      </c>
      <c r="H27" s="28">
        <v>30167.7</v>
      </c>
      <c r="I27" s="28">
        <v>26250.29</v>
      </c>
      <c r="J27" s="28">
        <v>28597.39</v>
      </c>
      <c r="K27" s="28">
        <v>31579.75</v>
      </c>
      <c r="L27" s="28">
        <v>31245.25</v>
      </c>
      <c r="M27" s="28">
        <v>31074.18</v>
      </c>
      <c r="N27" s="59">
        <f t="shared" si="1"/>
        <v>335973.71</v>
      </c>
      <c r="O27" s="92">
        <f t="shared" si="0"/>
        <v>10.384581947116265</v>
      </c>
    </row>
    <row r="28" spans="1:15" ht="12.75">
      <c r="A28" s="66" t="s">
        <v>22</v>
      </c>
      <c r="B28" s="28">
        <v>4689.47</v>
      </c>
      <c r="C28" s="28">
        <v>5330.62</v>
      </c>
      <c r="D28" s="28">
        <v>4315.8</v>
      </c>
      <c r="E28" s="28">
        <v>3805.99</v>
      </c>
      <c r="F28" s="28">
        <v>4856.16</v>
      </c>
      <c r="G28" s="28">
        <v>4955.76</v>
      </c>
      <c r="H28" s="28">
        <v>4603.18</v>
      </c>
      <c r="I28" s="28">
        <v>4748.75</v>
      </c>
      <c r="J28" s="28">
        <v>5055.64</v>
      </c>
      <c r="K28" s="28">
        <v>5181.21</v>
      </c>
      <c r="L28" s="28">
        <v>4410.41</v>
      </c>
      <c r="M28" s="28">
        <v>5208.77</v>
      </c>
      <c r="N28" s="59">
        <f t="shared" si="1"/>
        <v>57161.759999999995</v>
      </c>
      <c r="O28" s="92">
        <f t="shared" si="0"/>
        <v>1.766807828390479</v>
      </c>
    </row>
    <row r="29" spans="1:15" ht="12.75">
      <c r="A29" s="66" t="s">
        <v>23</v>
      </c>
      <c r="B29" s="28">
        <v>9565.41</v>
      </c>
      <c r="C29" s="28">
        <v>6608.57</v>
      </c>
      <c r="D29" s="28">
        <v>9487</v>
      </c>
      <c r="E29" s="28">
        <v>8103.18</v>
      </c>
      <c r="F29" s="28">
        <v>9895.73</v>
      </c>
      <c r="G29" s="28">
        <v>9440.82</v>
      </c>
      <c r="H29" s="28">
        <v>9175.42</v>
      </c>
      <c r="I29" s="28">
        <v>8297.27</v>
      </c>
      <c r="J29" s="28">
        <v>10233.24</v>
      </c>
      <c r="K29" s="28">
        <v>10338.69</v>
      </c>
      <c r="L29" s="28">
        <v>8885.49</v>
      </c>
      <c r="M29" s="28">
        <v>9274.49</v>
      </c>
      <c r="N29" s="59">
        <f t="shared" si="1"/>
        <v>109305.31000000001</v>
      </c>
      <c r="O29" s="92">
        <f t="shared" si="0"/>
        <v>3.378508243844279</v>
      </c>
    </row>
    <row r="30" spans="1:15" ht="12.75">
      <c r="A30" s="66" t="s">
        <v>65</v>
      </c>
      <c r="B30" s="28"/>
      <c r="C30" s="76">
        <v>357.78</v>
      </c>
      <c r="D30" s="76">
        <v>1161.85</v>
      </c>
      <c r="E30" s="76">
        <v>1288.27</v>
      </c>
      <c r="F30" s="76">
        <v>1134.79</v>
      </c>
      <c r="G30" s="76">
        <v>1504.02</v>
      </c>
      <c r="H30" s="76">
        <v>1457.97</v>
      </c>
      <c r="I30" s="76">
        <v>1868.62</v>
      </c>
      <c r="J30" s="28">
        <v>1321.51</v>
      </c>
      <c r="K30" s="76">
        <v>1348.5</v>
      </c>
      <c r="L30" s="76">
        <v>1405.46</v>
      </c>
      <c r="M30" s="28">
        <v>1059.8</v>
      </c>
      <c r="N30" s="59">
        <f t="shared" si="1"/>
        <v>13908.57</v>
      </c>
      <c r="O30" s="92">
        <f t="shared" si="0"/>
        <v>0.4298987707466839</v>
      </c>
    </row>
    <row r="31" spans="1:15" ht="12.75">
      <c r="A31" s="66" t="s">
        <v>24</v>
      </c>
      <c r="B31" s="28">
        <v>8281.71</v>
      </c>
      <c r="C31" s="28">
        <v>8375.07</v>
      </c>
      <c r="D31" s="28">
        <v>8834.8</v>
      </c>
      <c r="E31" s="28">
        <v>7915.48</v>
      </c>
      <c r="F31" s="28">
        <v>9401.49</v>
      </c>
      <c r="G31" s="28">
        <v>8575.5</v>
      </c>
      <c r="H31" s="28">
        <v>8753.87</v>
      </c>
      <c r="I31" s="28">
        <v>9375.07</v>
      </c>
      <c r="J31" s="28">
        <v>9299.34</v>
      </c>
      <c r="K31" s="28">
        <v>9956.04</v>
      </c>
      <c r="L31" s="28">
        <v>9386.5</v>
      </c>
      <c r="M31" s="28">
        <v>8268.56</v>
      </c>
      <c r="N31" s="59">
        <f t="shared" si="1"/>
        <v>106423.43</v>
      </c>
      <c r="O31" s="92">
        <f t="shared" si="0"/>
        <v>3.289432467582632</v>
      </c>
    </row>
    <row r="32" spans="1:15" ht="12.75">
      <c r="A32" s="66" t="s">
        <v>25</v>
      </c>
      <c r="B32" s="28">
        <v>2885.86</v>
      </c>
      <c r="C32" s="28">
        <v>2771.12</v>
      </c>
      <c r="D32" s="28">
        <v>2653.42</v>
      </c>
      <c r="E32" s="28">
        <v>2821.99</v>
      </c>
      <c r="F32" s="28">
        <v>3033.34</v>
      </c>
      <c r="G32" s="28">
        <v>3280.5</v>
      </c>
      <c r="H32" s="28">
        <v>3681.25</v>
      </c>
      <c r="I32" s="28">
        <v>3456.97</v>
      </c>
      <c r="J32" s="28">
        <v>2779.92</v>
      </c>
      <c r="K32" s="28">
        <v>3553.1</v>
      </c>
      <c r="L32" s="28">
        <v>3250.99</v>
      </c>
      <c r="M32" s="28">
        <v>2752.98</v>
      </c>
      <c r="N32" s="59">
        <f t="shared" si="1"/>
        <v>36921.44</v>
      </c>
      <c r="O32" s="92">
        <f t="shared" si="0"/>
        <v>1.14120155200696</v>
      </c>
    </row>
    <row r="33" spans="1:15" ht="12.75">
      <c r="A33" s="40" t="s">
        <v>55</v>
      </c>
      <c r="B33" s="29">
        <v>6500</v>
      </c>
      <c r="C33" s="29">
        <v>5440</v>
      </c>
      <c r="D33" s="29">
        <v>5820</v>
      </c>
      <c r="E33" s="29">
        <v>7060</v>
      </c>
      <c r="F33" s="29">
        <v>7060</v>
      </c>
      <c r="G33" s="29">
        <v>5900</v>
      </c>
      <c r="H33" s="29">
        <v>7040</v>
      </c>
      <c r="I33" s="29">
        <v>6500</v>
      </c>
      <c r="J33" s="29">
        <v>6880</v>
      </c>
      <c r="K33" s="29">
        <v>6780</v>
      </c>
      <c r="L33" s="29">
        <v>5640</v>
      </c>
      <c r="M33" s="29">
        <v>6480</v>
      </c>
      <c r="N33" s="60">
        <f>SUM(B33:M33)</f>
        <v>77100</v>
      </c>
      <c r="O33" s="93">
        <f t="shared" si="0"/>
        <v>2.383077140537764</v>
      </c>
    </row>
    <row r="34" spans="1:15" ht="12.75">
      <c r="A34" s="66" t="s">
        <v>26</v>
      </c>
      <c r="B34" s="28">
        <v>8727.39</v>
      </c>
      <c r="C34" s="28">
        <v>7408.96</v>
      </c>
      <c r="D34" s="28">
        <v>7784.31</v>
      </c>
      <c r="E34" s="28">
        <v>8252.06</v>
      </c>
      <c r="F34" s="28">
        <v>8830.2</v>
      </c>
      <c r="G34" s="28">
        <v>7461.83</v>
      </c>
      <c r="H34" s="28">
        <v>8282.59</v>
      </c>
      <c r="I34" s="28">
        <v>9926.79</v>
      </c>
      <c r="J34" s="28">
        <v>10212.51</v>
      </c>
      <c r="K34" s="28">
        <v>10222.84</v>
      </c>
      <c r="L34" s="28">
        <v>8823.63</v>
      </c>
      <c r="M34" s="28">
        <v>9844.46</v>
      </c>
      <c r="N34" s="59">
        <f t="shared" si="1"/>
        <v>105777.57</v>
      </c>
      <c r="O34" s="92">
        <f t="shared" si="0"/>
        <v>3.2694696374660595</v>
      </c>
    </row>
    <row r="35" spans="1:15" ht="12.75">
      <c r="A35" s="66" t="s">
        <v>27</v>
      </c>
      <c r="B35" s="28">
        <v>1551.37</v>
      </c>
      <c r="C35" s="28">
        <v>1909.35</v>
      </c>
      <c r="D35" s="28">
        <v>1800.3</v>
      </c>
      <c r="E35" s="28">
        <v>1443.8</v>
      </c>
      <c r="F35" s="28">
        <v>2098.8</v>
      </c>
      <c r="G35" s="28">
        <v>1644.34</v>
      </c>
      <c r="H35" s="28">
        <v>1995.76</v>
      </c>
      <c r="I35" s="28">
        <v>2391.23</v>
      </c>
      <c r="J35" s="28">
        <v>1903.55</v>
      </c>
      <c r="K35" s="28">
        <v>2223.34</v>
      </c>
      <c r="L35" s="28">
        <v>2398.26</v>
      </c>
      <c r="M35" s="28">
        <v>2092.48</v>
      </c>
      <c r="N35" s="59">
        <f t="shared" si="1"/>
        <v>23452.579999999998</v>
      </c>
      <c r="O35" s="92">
        <f t="shared" si="0"/>
        <v>0.7248937391003003</v>
      </c>
    </row>
    <row r="36" spans="1:15" ht="12.75">
      <c r="A36" s="66" t="s">
        <v>28</v>
      </c>
      <c r="B36" s="28">
        <v>14243.03</v>
      </c>
      <c r="C36" s="28">
        <v>14361.84</v>
      </c>
      <c r="D36" s="28">
        <v>15573.22</v>
      </c>
      <c r="E36" s="28">
        <v>14410.41</v>
      </c>
      <c r="F36" s="28">
        <v>16517.98</v>
      </c>
      <c r="G36" s="28">
        <v>17357.04</v>
      </c>
      <c r="H36" s="28">
        <v>16689.67</v>
      </c>
      <c r="I36" s="28">
        <v>19420.98</v>
      </c>
      <c r="J36" s="28">
        <v>17007.6</v>
      </c>
      <c r="K36" s="28">
        <v>16529.6</v>
      </c>
      <c r="L36" s="28">
        <v>14540.29</v>
      </c>
      <c r="M36" s="28">
        <v>14832.57</v>
      </c>
      <c r="N36" s="59">
        <f t="shared" si="1"/>
        <v>191484.23</v>
      </c>
      <c r="O36" s="92">
        <f t="shared" si="0"/>
        <v>5.918569277386194</v>
      </c>
    </row>
    <row r="37" spans="1:15" ht="12.75">
      <c r="A37" s="66" t="s">
        <v>29</v>
      </c>
      <c r="B37" s="28">
        <v>3911.87</v>
      </c>
      <c r="C37" s="28">
        <v>3165.66</v>
      </c>
      <c r="D37" s="28">
        <v>3251.08</v>
      </c>
      <c r="E37" s="28">
        <v>3597.84</v>
      </c>
      <c r="F37" s="28">
        <v>3730.86</v>
      </c>
      <c r="G37" s="28">
        <v>3593.12</v>
      </c>
      <c r="H37" s="28">
        <v>3813.5</v>
      </c>
      <c r="I37" s="28">
        <v>4378.67</v>
      </c>
      <c r="J37" s="28">
        <v>3212</v>
      </c>
      <c r="K37" s="28">
        <v>2727.46</v>
      </c>
      <c r="L37" s="28">
        <v>3836.23</v>
      </c>
      <c r="M37" s="28">
        <v>3493.78</v>
      </c>
      <c r="N37" s="59">
        <f t="shared" si="1"/>
        <v>42712.07</v>
      </c>
      <c r="O37" s="92">
        <f t="shared" si="0"/>
        <v>1.3201836270045242</v>
      </c>
    </row>
    <row r="38" spans="1:15" ht="12.75">
      <c r="A38" s="66" t="s">
        <v>30</v>
      </c>
      <c r="B38" s="28">
        <v>2242.92</v>
      </c>
      <c r="C38" s="28">
        <v>1926.35</v>
      </c>
      <c r="D38" s="28">
        <v>2485.05</v>
      </c>
      <c r="E38" s="28">
        <v>2231.88</v>
      </c>
      <c r="F38" s="28">
        <v>2631.24</v>
      </c>
      <c r="G38" s="28">
        <v>2329.53</v>
      </c>
      <c r="H38" s="28">
        <v>2444.26</v>
      </c>
      <c r="I38" s="28">
        <v>2715.2</v>
      </c>
      <c r="J38" s="28">
        <v>2918.68</v>
      </c>
      <c r="K38" s="28">
        <v>2774.84</v>
      </c>
      <c r="L38" s="28">
        <v>2380.07</v>
      </c>
      <c r="M38" s="28">
        <v>2003.69</v>
      </c>
      <c r="N38" s="59">
        <f t="shared" si="1"/>
        <v>29083.71</v>
      </c>
      <c r="O38" s="92">
        <f t="shared" si="0"/>
        <v>0.8989458425814472</v>
      </c>
    </row>
    <row r="39" spans="1:15" ht="12.75">
      <c r="A39" s="66" t="s">
        <v>31</v>
      </c>
      <c r="B39" s="28">
        <v>611.04</v>
      </c>
      <c r="C39" s="28">
        <v>742.14</v>
      </c>
      <c r="D39" s="28">
        <v>921.85</v>
      </c>
      <c r="E39" s="28">
        <v>894.06</v>
      </c>
      <c r="F39" s="28">
        <v>1098.45</v>
      </c>
      <c r="G39" s="28">
        <v>1599.52</v>
      </c>
      <c r="H39" s="28">
        <v>1749.11</v>
      </c>
      <c r="I39" s="28">
        <v>1427.81</v>
      </c>
      <c r="J39" s="28">
        <v>1656.69</v>
      </c>
      <c r="K39" s="28">
        <v>745.02</v>
      </c>
      <c r="L39" s="28">
        <v>1169.38</v>
      </c>
      <c r="M39" s="28">
        <v>485.37</v>
      </c>
      <c r="N39" s="59">
        <f t="shared" si="1"/>
        <v>13100.44</v>
      </c>
      <c r="O39" s="92">
        <f t="shared" si="0"/>
        <v>0.4049203514265441</v>
      </c>
    </row>
    <row r="40" spans="1:15" ht="12.75">
      <c r="A40" s="66" t="s">
        <v>32</v>
      </c>
      <c r="B40" s="28">
        <v>3689.57</v>
      </c>
      <c r="C40" s="28">
        <v>3649.82</v>
      </c>
      <c r="D40" s="28">
        <v>3717.39</v>
      </c>
      <c r="E40" s="28">
        <v>1565.99</v>
      </c>
      <c r="F40" s="28">
        <v>458.18</v>
      </c>
      <c r="G40" s="28">
        <v>0</v>
      </c>
      <c r="H40" s="28">
        <v>0</v>
      </c>
      <c r="I40" s="28">
        <v>48.08</v>
      </c>
      <c r="J40" s="28">
        <v>0</v>
      </c>
      <c r="K40" s="28">
        <v>0</v>
      </c>
      <c r="L40" s="28"/>
      <c r="M40" s="28">
        <v>0</v>
      </c>
      <c r="N40" s="59">
        <f t="shared" si="1"/>
        <v>13129.03</v>
      </c>
      <c r="O40" s="92">
        <f t="shared" si="0"/>
        <v>0.40580403723001973</v>
      </c>
    </row>
    <row r="41" spans="1:15" ht="12.75">
      <c r="A41" s="66" t="s">
        <v>33</v>
      </c>
      <c r="B41" s="28">
        <v>4055.69</v>
      </c>
      <c r="C41" s="28">
        <v>3196.87</v>
      </c>
      <c r="D41" s="28">
        <v>790.26</v>
      </c>
      <c r="E41" s="28">
        <v>4474.68</v>
      </c>
      <c r="F41" s="28">
        <v>5238.54</v>
      </c>
      <c r="G41" s="28">
        <v>4475.81</v>
      </c>
      <c r="H41" s="28">
        <v>4826.37</v>
      </c>
      <c r="I41" s="28">
        <v>6332.76</v>
      </c>
      <c r="J41" s="28">
        <v>6296.22</v>
      </c>
      <c r="K41" s="28">
        <v>4779.66</v>
      </c>
      <c r="L41" s="28">
        <v>6203.91</v>
      </c>
      <c r="M41" s="28">
        <v>5063.64</v>
      </c>
      <c r="N41" s="59">
        <f t="shared" si="1"/>
        <v>55734.41</v>
      </c>
      <c r="O41" s="92">
        <f t="shared" si="0"/>
        <v>1.722689992378202</v>
      </c>
    </row>
    <row r="42" spans="1:15" ht="12.75">
      <c r="A42" s="66" t="s">
        <v>34</v>
      </c>
      <c r="B42" s="28">
        <v>923.14</v>
      </c>
      <c r="C42" s="28">
        <v>595.6</v>
      </c>
      <c r="D42" s="28">
        <v>5432.86</v>
      </c>
      <c r="E42" s="28">
        <v>714.74</v>
      </c>
      <c r="F42" s="28">
        <v>855.75</v>
      </c>
      <c r="G42" s="28">
        <v>646.48</v>
      </c>
      <c r="H42" s="28">
        <v>1076.01</v>
      </c>
      <c r="I42" s="28">
        <v>1277.01</v>
      </c>
      <c r="J42" s="28">
        <v>815.54</v>
      </c>
      <c r="K42" s="28">
        <v>901.06</v>
      </c>
      <c r="L42" s="28">
        <v>1068.12</v>
      </c>
      <c r="M42" s="28">
        <v>887.36</v>
      </c>
      <c r="N42" s="59">
        <f t="shared" si="1"/>
        <v>15193.670000000002</v>
      </c>
      <c r="O42" s="92">
        <f t="shared" si="0"/>
        <v>0.4696198139802129</v>
      </c>
    </row>
    <row r="43" spans="1:15" ht="12.75">
      <c r="A43" s="66" t="s">
        <v>35</v>
      </c>
      <c r="B43" s="28">
        <v>235.9</v>
      </c>
      <c r="C43" s="28">
        <v>280.28</v>
      </c>
      <c r="D43" s="28">
        <v>321.33</v>
      </c>
      <c r="E43" s="28">
        <v>416.71</v>
      </c>
      <c r="F43" s="28">
        <v>418.89</v>
      </c>
      <c r="G43" s="28">
        <v>367.1</v>
      </c>
      <c r="H43" s="28">
        <v>390.19</v>
      </c>
      <c r="I43" s="28">
        <v>371.29</v>
      </c>
      <c r="J43" s="28">
        <v>367.54</v>
      </c>
      <c r="K43" s="28">
        <v>487.43</v>
      </c>
      <c r="L43" s="28">
        <v>263.1</v>
      </c>
      <c r="M43" s="28">
        <v>467</v>
      </c>
      <c r="N43" s="59">
        <f t="shared" si="1"/>
        <v>4386.76</v>
      </c>
      <c r="O43" s="92">
        <f t="shared" si="0"/>
        <v>0.1355899802467632</v>
      </c>
    </row>
    <row r="44" spans="1:15" ht="12.75">
      <c r="A44" s="66" t="s">
        <v>36</v>
      </c>
      <c r="B44" s="28">
        <v>1533.17</v>
      </c>
      <c r="C44" s="28">
        <v>2114.62</v>
      </c>
      <c r="D44" s="28">
        <v>1973.87</v>
      </c>
      <c r="E44" s="28">
        <v>1968.46</v>
      </c>
      <c r="F44" s="28">
        <v>1948.56</v>
      </c>
      <c r="G44" s="28">
        <v>3208.79</v>
      </c>
      <c r="H44" s="28">
        <v>2638.23</v>
      </c>
      <c r="I44" s="28">
        <v>3242.19</v>
      </c>
      <c r="J44" s="28">
        <v>2986.56</v>
      </c>
      <c r="K44" s="28">
        <v>2294.9</v>
      </c>
      <c r="L44" s="28">
        <v>1452.53</v>
      </c>
      <c r="M44" s="28">
        <v>2200.05</v>
      </c>
      <c r="N44" s="59">
        <f t="shared" si="1"/>
        <v>27561.93</v>
      </c>
      <c r="O44" s="92">
        <f t="shared" si="0"/>
        <v>0.8519092779779769</v>
      </c>
    </row>
    <row r="45" spans="1:15" ht="12.75">
      <c r="A45" s="66" t="s">
        <v>37</v>
      </c>
      <c r="B45" s="28">
        <v>2085.67</v>
      </c>
      <c r="C45" s="28">
        <v>1659.45</v>
      </c>
      <c r="D45" s="28">
        <v>2333.77</v>
      </c>
      <c r="E45" s="28">
        <v>2317</v>
      </c>
      <c r="F45" s="28">
        <v>1904.23</v>
      </c>
      <c r="G45" s="28">
        <v>2637.67</v>
      </c>
      <c r="H45" s="28">
        <v>2617.13</v>
      </c>
      <c r="I45" s="28">
        <v>3194.54</v>
      </c>
      <c r="J45" s="28">
        <v>2725</v>
      </c>
      <c r="K45" s="28">
        <v>1912.94</v>
      </c>
      <c r="L45" s="28">
        <v>2355.24</v>
      </c>
      <c r="M45" s="28">
        <v>2278.01</v>
      </c>
      <c r="N45" s="59">
        <f t="shared" si="1"/>
        <v>28020.65</v>
      </c>
      <c r="O45" s="92">
        <f t="shared" si="0"/>
        <v>0.8660878142413684</v>
      </c>
    </row>
    <row r="46" spans="1:15" ht="12.75">
      <c r="A46" s="66" t="s">
        <v>38</v>
      </c>
      <c r="B46" s="28">
        <v>305.31</v>
      </c>
      <c r="C46" s="28">
        <v>670.26</v>
      </c>
      <c r="D46" s="28">
        <v>689.25</v>
      </c>
      <c r="E46" s="28">
        <v>517.04</v>
      </c>
      <c r="F46" s="28">
        <v>839.85</v>
      </c>
      <c r="G46" s="28">
        <v>501.62</v>
      </c>
      <c r="H46" s="28">
        <v>622.13</v>
      </c>
      <c r="I46" s="28">
        <v>680.46</v>
      </c>
      <c r="J46" s="28">
        <v>893.92</v>
      </c>
      <c r="K46" s="28">
        <v>784.44</v>
      </c>
      <c r="L46" s="28">
        <v>891.06</v>
      </c>
      <c r="M46" s="28">
        <v>341.12</v>
      </c>
      <c r="N46" s="59">
        <f t="shared" si="1"/>
        <v>7736.459999999998</v>
      </c>
      <c r="O46" s="92">
        <f t="shared" si="0"/>
        <v>0.23912556387399203</v>
      </c>
    </row>
    <row r="47" spans="1:15" ht="13.5" thickBot="1">
      <c r="A47" s="67" t="s">
        <v>39</v>
      </c>
      <c r="B47" s="30">
        <v>3029.65</v>
      </c>
      <c r="C47" s="30">
        <v>2364.21</v>
      </c>
      <c r="D47" s="30">
        <v>4102.08</v>
      </c>
      <c r="E47" s="30">
        <v>3221.76</v>
      </c>
      <c r="F47" s="30">
        <v>4466.31</v>
      </c>
      <c r="G47" s="30">
        <v>4164.85</v>
      </c>
      <c r="H47" s="30">
        <v>3934.08</v>
      </c>
      <c r="I47" s="30">
        <v>5003.62</v>
      </c>
      <c r="J47" s="30">
        <v>3651.51</v>
      </c>
      <c r="K47" s="30">
        <v>3492.94</v>
      </c>
      <c r="L47" s="30">
        <v>4190.42</v>
      </c>
      <c r="M47" s="30">
        <v>3798.74</v>
      </c>
      <c r="N47" s="59">
        <f t="shared" si="1"/>
        <v>45420.17</v>
      </c>
      <c r="O47" s="94">
        <f t="shared" si="0"/>
        <v>1.403888052481701</v>
      </c>
    </row>
    <row r="48" spans="1:15" ht="13.5" thickBot="1">
      <c r="A48" s="68" t="s">
        <v>41</v>
      </c>
      <c r="B48" s="62">
        <f aca="true" t="shared" si="2" ref="B48:L48">SUM(B5:B47)</f>
        <v>245981.23000000007</v>
      </c>
      <c r="C48" s="62">
        <f>SUM(C5:C47)</f>
        <v>219179.05000000002</v>
      </c>
      <c r="D48" s="63">
        <f t="shared" si="2"/>
        <v>264219.81999999995</v>
      </c>
      <c r="E48" s="62">
        <f t="shared" si="2"/>
        <v>235823.03999999995</v>
      </c>
      <c r="F48" s="62">
        <f t="shared" si="2"/>
        <v>275367.92</v>
      </c>
      <c r="G48" s="62">
        <f t="shared" si="2"/>
        <v>274929.0699999999</v>
      </c>
      <c r="H48" s="62">
        <f t="shared" si="2"/>
        <v>283266.91000000003</v>
      </c>
      <c r="I48" s="62">
        <f t="shared" si="2"/>
        <v>290075.07</v>
      </c>
      <c r="J48" s="62">
        <f t="shared" si="2"/>
        <v>289081.8899999999</v>
      </c>
      <c r="K48" s="62">
        <f t="shared" si="2"/>
        <v>299197.97000000003</v>
      </c>
      <c r="L48" s="62">
        <f t="shared" si="2"/>
        <v>284410.35</v>
      </c>
      <c r="M48" s="62">
        <f>SUM(M5:M47)</f>
        <v>273780.49</v>
      </c>
      <c r="N48" s="62">
        <f>SUM(B48:M48)</f>
        <v>3235312.8100000005</v>
      </c>
      <c r="O48" s="64">
        <f>SUM(O5:O47)</f>
        <v>99.99999999999999</v>
      </c>
    </row>
    <row r="49" spans="1:15" ht="12.75">
      <c r="A49" s="11"/>
      <c r="E49" s="2"/>
      <c r="F49" s="2"/>
      <c r="G49" s="2"/>
      <c r="H49" s="2"/>
      <c r="I49" s="2"/>
      <c r="J49" s="3"/>
      <c r="K49" s="3"/>
      <c r="L49" s="3"/>
      <c r="M49" s="3"/>
      <c r="N49" s="25"/>
      <c r="O49" s="9"/>
    </row>
    <row r="50" spans="5:15" ht="12.75">
      <c r="E50" s="2"/>
      <c r="F50" s="2"/>
      <c r="G50" s="2"/>
      <c r="H50" s="2"/>
      <c r="I50" s="2"/>
      <c r="J50" s="3"/>
      <c r="K50" s="3"/>
      <c r="L50" s="3"/>
      <c r="M50" s="3"/>
      <c r="N50" s="25"/>
      <c r="O50" s="7"/>
    </row>
    <row r="51" spans="1:15" ht="12.75">
      <c r="A51" s="11"/>
      <c r="E51" s="2"/>
      <c r="F51" s="2"/>
      <c r="G51" s="2"/>
      <c r="H51" s="2"/>
      <c r="I51" s="2"/>
      <c r="J51" s="3"/>
      <c r="K51" s="3"/>
      <c r="L51" s="3"/>
      <c r="M51" s="3"/>
      <c r="N51" s="25"/>
      <c r="O51" s="9"/>
    </row>
    <row r="52" spans="5:15" ht="12.75">
      <c r="E52" s="2"/>
      <c r="F52" s="2"/>
      <c r="G52" s="2"/>
      <c r="H52" s="2"/>
      <c r="I52" s="2"/>
      <c r="J52" s="3"/>
      <c r="K52" s="3"/>
      <c r="L52" s="3"/>
      <c r="M52" s="3"/>
      <c r="N52" s="25"/>
      <c r="O52" s="9"/>
    </row>
    <row r="53" spans="5:15" ht="12.75">
      <c r="E53" s="2"/>
      <c r="F53" s="2"/>
      <c r="G53" s="2"/>
      <c r="H53" s="2"/>
      <c r="I53" s="2"/>
      <c r="J53" s="3"/>
      <c r="K53" s="3"/>
      <c r="L53" s="3"/>
      <c r="M53" s="3"/>
      <c r="N53" s="25"/>
      <c r="O53" s="9"/>
    </row>
    <row r="54" spans="5:15" ht="12.75">
      <c r="E54" s="2"/>
      <c r="F54" s="2"/>
      <c r="G54" s="2"/>
      <c r="H54" s="2"/>
      <c r="I54" s="2"/>
      <c r="J54" s="3"/>
      <c r="K54" s="3"/>
      <c r="L54" s="3"/>
      <c r="M54" s="3"/>
      <c r="N54" s="25"/>
      <c r="O54" s="9"/>
    </row>
    <row r="55" spans="5:15" ht="12.75">
      <c r="E55" s="2"/>
      <c r="F55" s="2"/>
      <c r="G55" s="2"/>
      <c r="H55" s="2"/>
      <c r="I55" s="2"/>
      <c r="J55" s="3"/>
      <c r="K55" s="3"/>
      <c r="L55" s="3"/>
      <c r="M55" s="3"/>
      <c r="N55" s="25"/>
      <c r="O55" s="9"/>
    </row>
    <row r="56" spans="5:15" ht="12.75">
      <c r="E56" s="2"/>
      <c r="F56" s="2"/>
      <c r="G56" s="2"/>
      <c r="H56" s="2"/>
      <c r="I56" s="2"/>
      <c r="J56" s="3"/>
      <c r="K56" s="3"/>
      <c r="L56" s="3"/>
      <c r="M56" s="3"/>
      <c r="N56" s="25"/>
      <c r="O56" s="9"/>
    </row>
    <row r="57" spans="5:15" ht="12.75">
      <c r="E57" s="2"/>
      <c r="F57" s="2"/>
      <c r="G57" s="2"/>
      <c r="H57" s="2"/>
      <c r="I57" s="2"/>
      <c r="J57" s="3"/>
      <c r="K57" s="3"/>
      <c r="L57" s="3"/>
      <c r="M57" s="3"/>
      <c r="N57" s="25"/>
      <c r="O57" s="9"/>
    </row>
    <row r="58" spans="5:15" ht="12.75">
      <c r="E58" s="2"/>
      <c r="F58" s="2"/>
      <c r="G58" s="2"/>
      <c r="H58" s="2"/>
      <c r="I58" s="2"/>
      <c r="J58" s="3"/>
      <c r="K58" s="3"/>
      <c r="L58" s="3"/>
      <c r="M58" s="3"/>
      <c r="N58" s="25"/>
      <c r="O58" s="9"/>
    </row>
    <row r="59" spans="5:15" ht="12.75">
      <c r="E59" s="2"/>
      <c r="F59" s="2"/>
      <c r="G59" s="2"/>
      <c r="H59" s="2"/>
      <c r="I59" s="2"/>
      <c r="J59" s="3"/>
      <c r="K59" s="3"/>
      <c r="L59" s="3"/>
      <c r="M59" s="3"/>
      <c r="N59" s="25"/>
      <c r="O59" s="9"/>
    </row>
    <row r="60" spans="5:15" ht="12.75">
      <c r="E60" s="2"/>
      <c r="F60" s="2"/>
      <c r="G60" s="2"/>
      <c r="H60" s="2"/>
      <c r="I60" s="2"/>
      <c r="J60" s="3"/>
      <c r="K60" s="3"/>
      <c r="L60" s="3"/>
      <c r="M60" s="3"/>
      <c r="N60" s="25"/>
      <c r="O60" s="9"/>
    </row>
    <row r="61" spans="5:15" ht="12.75">
      <c r="E61" s="2"/>
      <c r="F61" s="2"/>
      <c r="G61" s="2"/>
      <c r="H61" s="2"/>
      <c r="I61" s="2"/>
      <c r="J61" s="3"/>
      <c r="K61" s="3"/>
      <c r="L61" s="3"/>
      <c r="M61" s="3"/>
      <c r="N61" s="25"/>
      <c r="O61" s="9"/>
    </row>
    <row r="62" spans="5:15" ht="12.75">
      <c r="E62" s="2"/>
      <c r="F62" s="2"/>
      <c r="G62" s="2"/>
      <c r="H62" s="2"/>
      <c r="I62" s="2"/>
      <c r="J62" s="3"/>
      <c r="K62" s="3"/>
      <c r="L62" s="3"/>
      <c r="M62" s="3"/>
      <c r="N62" s="25"/>
      <c r="O62" s="9"/>
    </row>
    <row r="63" spans="5:15" ht="12.75">
      <c r="E63" s="2"/>
      <c r="F63" s="2"/>
      <c r="G63" s="2"/>
      <c r="H63" s="2"/>
      <c r="I63" s="2"/>
      <c r="J63" s="3"/>
      <c r="K63" s="3"/>
      <c r="L63" s="3"/>
      <c r="M63" s="3"/>
      <c r="N63" s="25"/>
      <c r="O63" s="9"/>
    </row>
    <row r="64" spans="5:15" ht="12.75">
      <c r="E64" s="2"/>
      <c r="F64" s="2"/>
      <c r="G64" s="2"/>
      <c r="H64" s="2"/>
      <c r="I64" s="2"/>
      <c r="J64" s="3"/>
      <c r="K64" s="3"/>
      <c r="L64" s="3"/>
      <c r="M64" s="3"/>
      <c r="N64" s="25"/>
      <c r="O64" s="9"/>
    </row>
    <row r="65" spans="5:15" ht="12.75">
      <c r="E65" s="2"/>
      <c r="F65" s="2"/>
      <c r="G65" s="2"/>
      <c r="H65" s="2"/>
      <c r="I65" s="2"/>
      <c r="J65" s="3"/>
      <c r="K65" s="3"/>
      <c r="L65" s="3"/>
      <c r="M65" s="3"/>
      <c r="N65" s="25"/>
      <c r="O65" s="9"/>
    </row>
    <row r="66" spans="5:15" ht="12.75">
      <c r="E66" s="2"/>
      <c r="F66" s="2"/>
      <c r="G66" s="2"/>
      <c r="H66" s="2"/>
      <c r="I66" s="2"/>
      <c r="J66" s="3"/>
      <c r="K66" s="3"/>
      <c r="L66" s="3"/>
      <c r="M66" s="3"/>
      <c r="N66" s="25"/>
      <c r="O66" s="9"/>
    </row>
    <row r="67" spans="5:15" ht="12.75">
      <c r="E67" s="2"/>
      <c r="F67" s="2"/>
      <c r="G67" s="2"/>
      <c r="H67" s="2"/>
      <c r="I67" s="2"/>
      <c r="J67" s="3"/>
      <c r="K67" s="3"/>
      <c r="L67" s="3"/>
      <c r="M67" s="3"/>
      <c r="N67" s="25"/>
      <c r="O67" s="9"/>
    </row>
    <row r="68" spans="5:15" ht="12.75">
      <c r="E68" s="2"/>
      <c r="F68" s="2"/>
      <c r="G68" s="2"/>
      <c r="H68" s="2"/>
      <c r="I68" s="2"/>
      <c r="J68" s="3"/>
      <c r="K68" s="3"/>
      <c r="L68" s="3"/>
      <c r="M68" s="3"/>
      <c r="N68" s="25"/>
      <c r="O68" s="9"/>
    </row>
    <row r="69" spans="5:15" ht="12.75">
      <c r="E69" s="2"/>
      <c r="F69" s="2"/>
      <c r="G69" s="2"/>
      <c r="H69" s="2"/>
      <c r="I69" s="2"/>
      <c r="J69" s="3"/>
      <c r="K69" s="3"/>
      <c r="L69" s="3"/>
      <c r="M69" s="3"/>
      <c r="N69" s="25"/>
      <c r="O69" s="9"/>
    </row>
    <row r="70" spans="5:15" ht="12.75">
      <c r="E70" s="2"/>
      <c r="F70" s="2"/>
      <c r="G70" s="2"/>
      <c r="H70" s="2"/>
      <c r="I70" s="2"/>
      <c r="J70" s="3"/>
      <c r="K70" s="3"/>
      <c r="L70" s="3"/>
      <c r="M70" s="3"/>
      <c r="N70" s="25"/>
      <c r="O70" s="9"/>
    </row>
    <row r="71" spans="5:15" ht="12.75">
      <c r="E71" s="2"/>
      <c r="F71" s="2"/>
      <c r="G71" s="2"/>
      <c r="H71" s="2"/>
      <c r="I71" s="2"/>
      <c r="J71" s="3"/>
      <c r="K71" s="3"/>
      <c r="L71" s="3"/>
      <c r="M71" s="3"/>
      <c r="N71" s="25"/>
      <c r="O71" s="9"/>
    </row>
    <row r="72" spans="5:15" ht="12.75">
      <c r="E72" s="2"/>
      <c r="F72" s="2"/>
      <c r="G72" s="2"/>
      <c r="H72" s="2"/>
      <c r="I72" s="2"/>
      <c r="J72" s="3"/>
      <c r="K72" s="3"/>
      <c r="L72" s="3"/>
      <c r="M72" s="3"/>
      <c r="N72" s="25"/>
      <c r="O72" s="9"/>
    </row>
  </sheetData>
  <sheetProtection/>
  <printOptions horizontalCentered="1"/>
  <pageMargins left="0.2755905511811024" right="0.31496062992125984" top="0.3937007874015748" bottom="0.3937007874015748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Consorci</dc:creator>
  <cp:keywords/>
  <dc:description/>
  <cp:lastModifiedBy>tecnic dades2</cp:lastModifiedBy>
  <cp:lastPrinted>2009-03-25T12:52:12Z</cp:lastPrinted>
  <dcterms:created xsi:type="dcterms:W3CDTF">2001-07-25T07:29:54Z</dcterms:created>
  <dcterms:modified xsi:type="dcterms:W3CDTF">2009-03-25T12:52:35Z</dcterms:modified>
  <cp:category/>
  <cp:version/>
  <cp:contentType/>
  <cp:contentStatus/>
</cp:coreProperties>
</file>