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<sst xmlns="http://schemas.openxmlformats.org/spreadsheetml/2006/main" count="177" uniqueCount="61">
  <si>
    <t>MUNICIPI</t>
  </si>
  <si>
    <t>Bigues i Riells</t>
  </si>
  <si>
    <t>Caldes de Montbui</t>
  </si>
  <si>
    <t>Canovelles</t>
  </si>
  <si>
    <t>Cànoves i Samalús</t>
  </si>
  <si>
    <t>Cardedeu</t>
  </si>
  <si>
    <t>Castellcir</t>
  </si>
  <si>
    <t>Castellterçol</t>
  </si>
  <si>
    <t>Figaró-Montmany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</si>
  <si>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</si>
  <si>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</si>
  <si>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</si>
  <si>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</si>
  <si>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</si>
  <si>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</si>
  <si>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</si>
  <si>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</si>
  <si>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</si>
  <si>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</si>
  <si>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</si>
  <si>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</si>
  <si>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</si>
  <si>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</si>
  <si>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</si>
  <si>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</si>
  <si>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</si>
  <si>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</si>
  <si>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</si>
  <si>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</si>
  <si>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</si>
  <si>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</si>
  <si>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</si>
  <si>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</si>
  <si>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Palautordera</t>
  </si>
  <si>
    <t>Santa Maria de Martorelles</t>
  </si>
  <si>
    <t>Tagamanent</t>
  </si>
  <si>
    <t>Vallgorguina</t>
  </si>
  <si>
    <t>Vallromanes</t>
  </si>
  <si>
    <t>Vilalba Sasserra</t>
  </si>
  <si>
    <t>Vilanova del Vallès</t>
  </si>
  <si>
    <t>%</t>
  </si>
  <si>
    <t>TOTALS</t>
  </si>
  <si>
    <t>TOTAL</t>
  </si>
  <si>
    <t>ABRIL</t>
  </si>
  <si>
    <t>MAIG</t>
  </si>
  <si>
    <t>JUNY</t>
  </si>
  <si>
    <t>GENER</t>
  </si>
  <si>
    <t>FEBRER</t>
  </si>
  <si>
    <t>MARÇ</t>
  </si>
  <si>
    <t>JULIOL</t>
  </si>
  <si>
    <t>AGOST</t>
  </si>
  <si>
    <t>SETEMBRE</t>
  </si>
  <si>
    <t>OCTUBRE</t>
  </si>
  <si>
    <t>Habitants*</t>
  </si>
  <si>
    <t>NOVEMBRE</t>
  </si>
  <si>
    <t>DESEMBRE</t>
  </si>
  <si>
    <t>*Xifres resultants de la revisió del padró municipal a 01/01/02</t>
  </si>
  <si>
    <t>ANY 2004 - PAPER I CARTRÓ</t>
  </si>
  <si>
    <t>ANY 2004 - VIDRE</t>
  </si>
  <si>
    <t>Xifres en Kgs.</t>
  </si>
  <si>
    <t>ANY 2004 - ENVASOS LLEUGERS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</si>
</sst>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d\-m"/>
    <numFmt numFmtId="174" formatCode="d\-m\-yy"/>
    <numFmt numFmtId="175" formatCode="d\-m\-yyyy"/>
    <numFmt numFmtId="176" formatCode="mmmmm\-yy"/>
    <numFmt numFmtId="177" formatCode="mmmmm"/>
    <numFmt numFmtId="178" formatCode="#,##0_ ;\-#,##0\ "/>
    <numFmt numFmtId="179" formatCode="#,##0_ ;[Red]\-#,##0\ "/>
    <numFmt numFmtId="180" formatCode="0.0"/>
    <numFmt numFmtId="181" formatCode="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7"/>
      <name val="Arial"/>
      <family val="2"/>
    </font>
    <font>
      <sz val="9"/>
      <color indexed="61"/>
      <name val="Arial"/>
      <family val="2"/>
    </font>
    <font>
      <b/>
      <sz val="9"/>
      <color indexed="2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4" fontId="12" fillId="0" borderId="0" xfId="0" applyNumberFormat="1" applyFont="1" applyAlignment="1">
      <alignment horizontal="center"/>
    </xf>
    <xf numFmtId="3" fontId="6" fillId="35" borderId="18" xfId="0" applyNumberFormat="1" applyFont="1" applyFill="1" applyBorder="1" applyAlignment="1" quotePrefix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left"/>
    </xf>
    <xf numFmtId="3" fontId="6" fillId="36" borderId="18" xfId="0" applyNumberFormat="1" applyFont="1" applyFill="1" applyBorder="1" applyAlignment="1" quotePrefix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172" fontId="5" fillId="36" borderId="12" xfId="0" applyNumberFormat="1" applyFont="1" applyFill="1" applyBorder="1" applyAlignment="1" quotePrefix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33" borderId="18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/>
    </xf>
    <xf numFmtId="0" fontId="15" fillId="0" borderId="0" xfId="0" applyFont="1" applyAlignment="1" quotePrefix="1">
      <alignment horizontal="left"/>
    </xf>
    <xf numFmtId="3" fontId="4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0" borderId="22" xfId="0" applyFont="1" applyFill="1" applyBorder="1" applyAlignment="1">
      <alignment/>
    </xf>
    <xf numFmtId="3" fontId="9" fillId="34" borderId="23" xfId="0" applyNumberFormat="1" applyFont="1" applyFill="1" applyBorder="1" applyAlignment="1">
      <alignment horizontal="center"/>
    </xf>
    <xf numFmtId="3" fontId="9" fillId="34" borderId="12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35" borderId="12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3" fontId="5" fillId="35" borderId="30" xfId="0" applyNumberFormat="1" applyFont="1" applyFill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5" fillId="36" borderId="12" xfId="0" applyNumberFormat="1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24.8515625" style="34" customWidth="1"/>
    <col min="2" max="2" width="9.421875" style="78" bestFit="1" customWidth="1"/>
    <col min="3" max="7" width="7.421875" style="78" bestFit="1" customWidth="1"/>
    <col min="8" max="8" width="7.421875" style="40" bestFit="1" customWidth="1"/>
    <col min="9" max="9" width="7.421875" style="78" bestFit="1" customWidth="1"/>
    <col min="10" max="10" width="7.421875" style="40" bestFit="1" customWidth="1"/>
    <col min="11" max="13" width="10.00390625" style="78" customWidth="1"/>
    <col min="14" max="14" width="10.00390625" style="78" bestFit="1" customWidth="1"/>
    <col min="15" max="15" width="10.00390625" style="78" customWidth="1"/>
    <col min="16" max="16" width="6.421875" style="78" bestFit="1" customWidth="1"/>
    <col min="17" max="16384" width="11.421875" style="34" customWidth="1"/>
  </cols>
  <sheetData>
    <row r="1" spans="1:16" ht="15.75">
      <c r="A1" s="39" t="s">
        <v>57</v>
      </c>
      <c r="B1" s="33"/>
      <c r="C1" s="33"/>
      <c r="D1" s="33"/>
      <c r="E1" s="33"/>
      <c r="F1" s="33"/>
      <c r="G1" s="33"/>
      <c r="H1" s="36"/>
      <c r="I1" s="33"/>
      <c r="J1" s="36"/>
      <c r="K1" s="33"/>
      <c r="L1" s="33"/>
      <c r="M1" s="33"/>
      <c r="N1" s="33"/>
      <c r="O1" s="33"/>
      <c r="P1" s="33"/>
    </row>
    <row r="2" spans="1:16" ht="15.75">
      <c r="A2" s="39"/>
      <c r="B2" s="33"/>
      <c r="C2" s="33"/>
      <c r="D2" s="33"/>
      <c r="E2" s="33"/>
      <c r="F2" s="33"/>
      <c r="G2" s="33"/>
      <c r="H2" s="36"/>
      <c r="I2" s="33"/>
      <c r="J2" s="36"/>
      <c r="K2" s="33"/>
      <c r="L2" s="33"/>
      <c r="M2" s="33"/>
      <c r="N2" s="33"/>
      <c r="O2" s="33"/>
      <c r="P2" s="33"/>
    </row>
    <row r="3" spans="1:16" ht="12.75" thickBot="1">
      <c r="A3" s="34" t="s">
        <v>59</v>
      </c>
      <c r="F3" s="40"/>
      <c r="G3" s="40"/>
      <c r="I3" s="40"/>
      <c r="K3" s="40"/>
      <c r="L3" s="40"/>
      <c r="M3" s="40"/>
      <c r="N3" s="40"/>
      <c r="P3" s="80"/>
    </row>
    <row r="4" spans="1:16" ht="12.75" thickBot="1">
      <c r="A4" s="2" t="s">
        <v>0</v>
      </c>
      <c r="B4" s="37" t="s">
        <v>53</v>
      </c>
      <c r="C4" s="3" t="s">
        <v>46</v>
      </c>
      <c r="D4" s="4" t="s">
        <v>47</v>
      </c>
      <c r="E4" s="4" t="s">
        <v>48</v>
      </c>
      <c r="F4" s="4" t="s">
        <v>43</v>
      </c>
      <c r="G4" s="4" t="s">
        <v>44</v>
      </c>
      <c r="H4" s="4" t="s">
        <v>45</v>
      </c>
      <c r="I4" s="4" t="s">
        <v>49</v>
      </c>
      <c r="J4" s="4" t="s">
        <v>50</v>
      </c>
      <c r="K4" s="5" t="s">
        <v>51</v>
      </c>
      <c r="L4" s="4" t="s">
        <v>52</v>
      </c>
      <c r="M4" s="4" t="s">
        <v>54</v>
      </c>
      <c r="N4" s="4" t="s">
        <v>55</v>
      </c>
      <c r="O4" s="6" t="s">
        <v>42</v>
      </c>
      <c r="P4" s="7" t="s">
        <v>40</v>
      </c>
    </row>
    <row r="5" spans="1:16" ht="12.75">
      <c r="A5" s="44" t="s">
        <v>1</v>
      </c>
      <c r="B5" s="75">
        <v>6032</v>
      </c>
      <c r="C5" s="58">
        <v>10948.52</v>
      </c>
      <c r="D5" s="58">
        <v>8882.88</v>
      </c>
      <c r="E5" s="58">
        <v>11218.37</v>
      </c>
      <c r="F5" s="58">
        <v>11093.99</v>
      </c>
      <c r="G5" s="67">
        <v>8988.08</v>
      </c>
      <c r="H5" s="58">
        <v>11490.92</v>
      </c>
      <c r="I5" s="49">
        <v>11520.42</v>
      </c>
      <c r="J5" s="58">
        <v>9146.39</v>
      </c>
      <c r="K5" s="58">
        <v>13409.4</v>
      </c>
      <c r="L5" s="58">
        <v>8456.16</v>
      </c>
      <c r="M5" s="58">
        <v>8507.82</v>
      </c>
      <c r="N5" s="58">
        <v>11045.95</v>
      </c>
      <c r="O5" s="79">
        <f>SUM(C5:N5)</f>
        <v>124708.90000000001</v>
      </c>
      <c r="P5" s="9">
        <f aca="true" t="shared" si="0" ref="P5:P43">O5*100/$O$44</f>
        <v>1.996973483208879</v>
      </c>
    </row>
    <row r="6" spans="1:16" ht="12.75">
      <c r="A6" s="41" t="s">
        <v>2</v>
      </c>
      <c r="B6" s="76">
        <v>13244</v>
      </c>
      <c r="C6" s="60">
        <v>19957.11</v>
      </c>
      <c r="D6" s="60">
        <v>18989.53</v>
      </c>
      <c r="E6" s="60">
        <v>22641.98</v>
      </c>
      <c r="F6" s="60">
        <v>22756.04</v>
      </c>
      <c r="G6" s="61">
        <v>21387.62</v>
      </c>
      <c r="H6" s="60">
        <v>21950.17</v>
      </c>
      <c r="I6" s="50">
        <v>21901.55</v>
      </c>
      <c r="J6" s="60">
        <v>20825.65</v>
      </c>
      <c r="K6" s="60">
        <v>20756.31</v>
      </c>
      <c r="L6" s="60">
        <v>22416.89</v>
      </c>
      <c r="M6" s="60">
        <v>22684.53</v>
      </c>
      <c r="N6" s="60">
        <v>22486.8</v>
      </c>
      <c r="O6" s="60">
        <f>SUM(C6:N6)</f>
        <v>258754.17999999996</v>
      </c>
      <c r="P6" s="11">
        <f t="shared" si="0"/>
        <v>4.143451158092624</v>
      </c>
    </row>
    <row r="7" spans="1:16" ht="12.75">
      <c r="A7" s="41" t="s">
        <v>3</v>
      </c>
      <c r="B7" s="76">
        <v>13375</v>
      </c>
      <c r="C7" s="60">
        <v>14733.38</v>
      </c>
      <c r="D7" s="60">
        <v>13266.16</v>
      </c>
      <c r="E7" s="60">
        <v>16984.62</v>
      </c>
      <c r="F7" s="60">
        <v>17470.11</v>
      </c>
      <c r="G7" s="61">
        <v>16468.39</v>
      </c>
      <c r="H7" s="60">
        <v>15584.31</v>
      </c>
      <c r="I7" s="50">
        <v>17517.76</v>
      </c>
      <c r="J7" s="60">
        <v>13597.88</v>
      </c>
      <c r="K7" s="60">
        <v>15204.98</v>
      </c>
      <c r="L7" s="60">
        <v>17132.3</v>
      </c>
      <c r="M7" s="60">
        <v>20378.79</v>
      </c>
      <c r="N7" s="60">
        <v>16907.41</v>
      </c>
      <c r="O7" s="60">
        <f aca="true" t="shared" si="1" ref="O7:O43">SUM(C7:N7)</f>
        <v>195246.09</v>
      </c>
      <c r="P7" s="11">
        <f t="shared" si="0"/>
        <v>3.126491087887186</v>
      </c>
    </row>
    <row r="8" spans="1:16" ht="12.75">
      <c r="A8" s="41" t="s">
        <v>4</v>
      </c>
      <c r="B8" s="76">
        <v>2066</v>
      </c>
      <c r="C8" s="60">
        <v>4104.64</v>
      </c>
      <c r="D8" s="60">
        <v>2900.94</v>
      </c>
      <c r="E8" s="60">
        <v>3925.08</v>
      </c>
      <c r="F8" s="60">
        <v>3857.38</v>
      </c>
      <c r="G8" s="61">
        <v>3400.15</v>
      </c>
      <c r="H8" s="60">
        <v>4582.65</v>
      </c>
      <c r="I8" s="50">
        <v>6671.27</v>
      </c>
      <c r="J8" s="60">
        <v>3817.76</v>
      </c>
      <c r="K8" s="60">
        <v>4917.11</v>
      </c>
      <c r="L8" s="60">
        <v>3594.48</v>
      </c>
      <c r="M8" s="60">
        <v>3186.14</v>
      </c>
      <c r="N8" s="60">
        <v>4184.34</v>
      </c>
      <c r="O8" s="60">
        <f t="shared" si="1"/>
        <v>49141.94</v>
      </c>
      <c r="P8" s="11">
        <f t="shared" si="0"/>
        <v>0.7869137735433618</v>
      </c>
    </row>
    <row r="9" spans="1:16" ht="12.75">
      <c r="A9" s="41" t="s">
        <v>5</v>
      </c>
      <c r="B9" s="76">
        <v>13167</v>
      </c>
      <c r="C9" s="60">
        <v>29764.84</v>
      </c>
      <c r="D9" s="60">
        <v>24867.47</v>
      </c>
      <c r="E9" s="60">
        <v>29996.36</v>
      </c>
      <c r="F9" s="60">
        <v>30143.49</v>
      </c>
      <c r="G9" s="61">
        <v>31498.6</v>
      </c>
      <c r="H9" s="60">
        <v>30541.98</v>
      </c>
      <c r="I9" s="50">
        <v>33241.95</v>
      </c>
      <c r="J9" s="60">
        <v>25896.94</v>
      </c>
      <c r="K9" s="60">
        <v>31212.1</v>
      </c>
      <c r="L9" s="60">
        <v>30097.18</v>
      </c>
      <c r="M9" s="60">
        <v>32219.82</v>
      </c>
      <c r="N9" s="60">
        <v>28607.68</v>
      </c>
      <c r="O9" s="60">
        <f t="shared" si="1"/>
        <v>358088.41</v>
      </c>
      <c r="P9" s="11">
        <f t="shared" si="0"/>
        <v>5.734098042837594</v>
      </c>
    </row>
    <row r="10" spans="1:16" ht="12.75">
      <c r="A10" s="41" t="s">
        <v>6</v>
      </c>
      <c r="B10" s="76">
        <v>419</v>
      </c>
      <c r="C10" s="60">
        <v>1275.73</v>
      </c>
      <c r="D10" s="60">
        <v>1299.63</v>
      </c>
      <c r="E10" s="60">
        <v>1126.57</v>
      </c>
      <c r="F10" s="60">
        <v>1420.18</v>
      </c>
      <c r="G10" s="61">
        <v>1049.09</v>
      </c>
      <c r="H10" s="60">
        <v>1358.27</v>
      </c>
      <c r="I10" s="50">
        <v>960.49</v>
      </c>
      <c r="J10" s="60">
        <v>1319.01</v>
      </c>
      <c r="K10" s="60">
        <v>1460.73</v>
      </c>
      <c r="L10" s="60">
        <v>1121.21</v>
      </c>
      <c r="M10" s="60">
        <v>1103.56</v>
      </c>
      <c r="N10" s="60">
        <v>1045.3</v>
      </c>
      <c r="O10" s="60">
        <f t="shared" si="1"/>
        <v>14539.769999999999</v>
      </c>
      <c r="P10" s="11">
        <f t="shared" si="0"/>
        <v>0.23282648745964368</v>
      </c>
    </row>
    <row r="11" spans="1:16" ht="12.75">
      <c r="A11" s="41" t="s">
        <v>7</v>
      </c>
      <c r="B11" s="76">
        <v>2106</v>
      </c>
      <c r="C11" s="60">
        <v>2707.74</v>
      </c>
      <c r="D11" s="60">
        <v>1997.85</v>
      </c>
      <c r="E11" s="60">
        <v>2356.89</v>
      </c>
      <c r="F11" s="60">
        <v>3026.46</v>
      </c>
      <c r="G11" s="61">
        <v>2060.79</v>
      </c>
      <c r="H11" s="60">
        <v>4119.31</v>
      </c>
      <c r="I11" s="50">
        <v>2113.93</v>
      </c>
      <c r="J11" s="60">
        <v>3264.04</v>
      </c>
      <c r="K11" s="60">
        <v>3166.02</v>
      </c>
      <c r="L11" s="60">
        <v>2664.15</v>
      </c>
      <c r="M11" s="60">
        <v>2036.97</v>
      </c>
      <c r="N11" s="60">
        <v>2033.88</v>
      </c>
      <c r="O11" s="60">
        <f t="shared" si="1"/>
        <v>31548.030000000006</v>
      </c>
      <c r="P11" s="11">
        <f t="shared" si="0"/>
        <v>0.5051811006069192</v>
      </c>
    </row>
    <row r="12" spans="1:16" ht="12.75">
      <c r="A12" s="41" t="s">
        <v>8</v>
      </c>
      <c r="B12" s="76">
        <v>901</v>
      </c>
      <c r="C12" s="60">
        <v>1555.68</v>
      </c>
      <c r="D12" s="60">
        <v>1693.52</v>
      </c>
      <c r="E12" s="60">
        <v>1387.8</v>
      </c>
      <c r="F12" s="60">
        <v>2664.04</v>
      </c>
      <c r="G12" s="61">
        <v>2128.87</v>
      </c>
      <c r="H12" s="60">
        <v>2729.53</v>
      </c>
      <c r="I12" s="50">
        <v>1955.64</v>
      </c>
      <c r="J12" s="60">
        <v>2899.27</v>
      </c>
      <c r="K12" s="60">
        <v>3126.95</v>
      </c>
      <c r="L12" s="60">
        <v>3075.97</v>
      </c>
      <c r="M12" s="60">
        <v>2445.24</v>
      </c>
      <c r="N12" s="60">
        <v>2565.37</v>
      </c>
      <c r="O12" s="60">
        <f t="shared" si="1"/>
        <v>28227.88</v>
      </c>
      <c r="P12" s="11">
        <f t="shared" si="0"/>
        <v>0.45201527595225566</v>
      </c>
    </row>
    <row r="13" spans="1:16" ht="12.75">
      <c r="A13" s="41" t="s">
        <v>9</v>
      </c>
      <c r="B13" s="76">
        <v>66</v>
      </c>
      <c r="C13" s="60">
        <v>111.43</v>
      </c>
      <c r="D13" s="60">
        <v>94.07</v>
      </c>
      <c r="E13" s="60">
        <v>0</v>
      </c>
      <c r="F13" s="60">
        <v>81.5</v>
      </c>
      <c r="G13" s="61">
        <v>0</v>
      </c>
      <c r="H13" s="60">
        <v>0</v>
      </c>
      <c r="I13" s="50">
        <v>90.27</v>
      </c>
      <c r="J13" s="60">
        <v>523.81</v>
      </c>
      <c r="K13" s="60">
        <v>186.21</v>
      </c>
      <c r="L13" s="60">
        <v>154.94</v>
      </c>
      <c r="M13" s="60">
        <v>60.71</v>
      </c>
      <c r="N13" s="60">
        <v>54.74</v>
      </c>
      <c r="O13" s="60">
        <f t="shared" si="1"/>
        <v>1357.68</v>
      </c>
      <c r="P13" s="11">
        <f t="shared" si="0"/>
        <v>0.02174063726552821</v>
      </c>
    </row>
    <row r="14" spans="1:16" ht="12.75">
      <c r="A14" s="41" t="s">
        <v>10</v>
      </c>
      <c r="B14" s="76">
        <v>54634</v>
      </c>
      <c r="C14" s="60">
        <v>117658.81</v>
      </c>
      <c r="D14" s="60">
        <v>102919.82</v>
      </c>
      <c r="E14" s="60">
        <v>130428.31</v>
      </c>
      <c r="F14" s="60">
        <v>106453.42</v>
      </c>
      <c r="G14" s="61">
        <v>111723.18</v>
      </c>
      <c r="H14" s="70">
        <v>121581.15</v>
      </c>
      <c r="I14" s="50">
        <v>119745.01</v>
      </c>
      <c r="J14" s="60">
        <v>91991.95</v>
      </c>
      <c r="K14" s="60">
        <v>130638.74</v>
      </c>
      <c r="L14" s="60">
        <v>122608.62</v>
      </c>
      <c r="M14" s="60">
        <v>127522.3</v>
      </c>
      <c r="N14" s="60">
        <v>143664.3</v>
      </c>
      <c r="O14" s="60">
        <f t="shared" si="1"/>
        <v>1426935.61</v>
      </c>
      <c r="P14" s="11">
        <f t="shared" si="0"/>
        <v>22.84963282826235</v>
      </c>
    </row>
    <row r="15" spans="1:16" ht="12.75">
      <c r="A15" s="41" t="s">
        <v>11</v>
      </c>
      <c r="B15" s="76">
        <v>857</v>
      </c>
      <c r="C15" s="60">
        <v>1604.05</v>
      </c>
      <c r="D15" s="60">
        <v>1563.66</v>
      </c>
      <c r="E15" s="60">
        <v>2262.8</v>
      </c>
      <c r="F15" s="60">
        <v>1807.59</v>
      </c>
      <c r="G15" s="61">
        <v>2303.13</v>
      </c>
      <c r="H15" s="60">
        <v>2703.62</v>
      </c>
      <c r="I15" s="50">
        <v>2559.51</v>
      </c>
      <c r="J15" s="60">
        <v>2773.8</v>
      </c>
      <c r="K15" s="60">
        <v>2351.8</v>
      </c>
      <c r="L15" s="60">
        <v>2114.71</v>
      </c>
      <c r="M15" s="60">
        <v>2720.6</v>
      </c>
      <c r="N15" s="60">
        <v>2620.83</v>
      </c>
      <c r="O15" s="60">
        <f t="shared" si="1"/>
        <v>27386.1</v>
      </c>
      <c r="P15" s="11">
        <f t="shared" si="0"/>
        <v>0.43853578620697226</v>
      </c>
    </row>
    <row r="16" spans="1:16" ht="12.75">
      <c r="A16" s="41" t="s">
        <v>12</v>
      </c>
      <c r="B16" s="76">
        <v>12333</v>
      </c>
      <c r="C16" s="60">
        <v>24955.6</v>
      </c>
      <c r="D16" s="53">
        <v>22813.02</v>
      </c>
      <c r="E16" s="53">
        <v>26903.94</v>
      </c>
      <c r="F16" s="53">
        <v>24906.16</v>
      </c>
      <c r="G16" s="61">
        <v>26659.73</v>
      </c>
      <c r="H16" s="60">
        <v>29522.72</v>
      </c>
      <c r="I16" s="50">
        <v>26498.85</v>
      </c>
      <c r="J16" s="60">
        <v>23464.34</v>
      </c>
      <c r="K16" s="60">
        <v>26271.69</v>
      </c>
      <c r="L16" s="60">
        <v>26887.41</v>
      </c>
      <c r="M16" s="60">
        <v>28534.48</v>
      </c>
      <c r="N16" s="60">
        <v>28294.62</v>
      </c>
      <c r="O16" s="60">
        <f t="shared" si="1"/>
        <v>315712.56</v>
      </c>
      <c r="P16" s="11">
        <f t="shared" si="0"/>
        <v>5.055530203826609</v>
      </c>
    </row>
    <row r="17" spans="1:16" ht="12.75">
      <c r="A17" s="41" t="s">
        <v>13</v>
      </c>
      <c r="B17" s="76">
        <v>12350</v>
      </c>
      <c r="C17" s="60">
        <v>13873.58</v>
      </c>
      <c r="D17" s="60">
        <v>10162.97</v>
      </c>
      <c r="E17" s="60">
        <v>13263.04</v>
      </c>
      <c r="F17" s="60">
        <v>12468.79</v>
      </c>
      <c r="G17" s="61">
        <v>10900.55</v>
      </c>
      <c r="H17" s="60">
        <v>19972.06</v>
      </c>
      <c r="I17" s="50">
        <v>13189.18</v>
      </c>
      <c r="J17" s="60">
        <v>10937.57</v>
      </c>
      <c r="K17" s="60">
        <v>14912.83</v>
      </c>
      <c r="L17" s="60">
        <v>13076.9</v>
      </c>
      <c r="M17" s="60">
        <v>12927.05</v>
      </c>
      <c r="N17" s="60">
        <v>14030.03</v>
      </c>
      <c r="O17" s="60">
        <f t="shared" si="1"/>
        <v>159714.55</v>
      </c>
      <c r="P17" s="11">
        <f t="shared" si="0"/>
        <v>2.5575217264576837</v>
      </c>
    </row>
    <row r="18" spans="1:16" ht="12.75">
      <c r="A18" s="41" t="s">
        <v>14</v>
      </c>
      <c r="B18" s="76">
        <v>7964</v>
      </c>
      <c r="C18" s="60">
        <v>10210.64</v>
      </c>
      <c r="D18" s="60">
        <v>8131.91</v>
      </c>
      <c r="E18" s="60">
        <v>8092.65</v>
      </c>
      <c r="F18" s="60">
        <v>10611.8</v>
      </c>
      <c r="G18" s="61">
        <v>8459.48</v>
      </c>
      <c r="H18" s="60">
        <v>9652.14</v>
      </c>
      <c r="I18" s="50">
        <v>12853.185</v>
      </c>
      <c r="J18" s="60">
        <v>8481.595</v>
      </c>
      <c r="K18" s="60">
        <v>11455.95</v>
      </c>
      <c r="L18" s="60">
        <v>11003.21</v>
      </c>
      <c r="M18" s="60">
        <v>10120.42</v>
      </c>
      <c r="N18" s="60">
        <v>13044.71</v>
      </c>
      <c r="O18" s="60">
        <f t="shared" si="1"/>
        <v>122117.69</v>
      </c>
      <c r="P18" s="11">
        <f t="shared" si="0"/>
        <v>1.955480232451109</v>
      </c>
    </row>
    <row r="19" spans="1:16" ht="12.75">
      <c r="A19" s="41" t="s">
        <v>15</v>
      </c>
      <c r="B19" s="76">
        <v>6328</v>
      </c>
      <c r="C19" s="60">
        <v>8971.06</v>
      </c>
      <c r="D19" s="60">
        <v>9387.43</v>
      </c>
      <c r="E19" s="60">
        <v>9517.64</v>
      </c>
      <c r="F19" s="60">
        <v>13108.76</v>
      </c>
      <c r="G19" s="61">
        <v>9516.65</v>
      </c>
      <c r="H19" s="60">
        <v>9253.57</v>
      </c>
      <c r="I19" s="50">
        <v>12251.91</v>
      </c>
      <c r="J19" s="60">
        <v>10603.99</v>
      </c>
      <c r="K19" s="60">
        <v>12301.29</v>
      </c>
      <c r="L19" s="60">
        <v>12852.69</v>
      </c>
      <c r="M19" s="60">
        <v>10550.59</v>
      </c>
      <c r="N19" s="60">
        <v>10600.95</v>
      </c>
      <c r="O19" s="60">
        <f t="shared" si="1"/>
        <v>128916.53000000001</v>
      </c>
      <c r="P19" s="11">
        <f t="shared" si="0"/>
        <v>2.0643505953248082</v>
      </c>
    </row>
    <row r="20" spans="1:16" ht="12.75">
      <c r="A20" s="41" t="s">
        <v>16</v>
      </c>
      <c r="B20" s="76">
        <v>13581</v>
      </c>
      <c r="C20" s="60">
        <v>18604.76</v>
      </c>
      <c r="D20" s="60">
        <v>18252.73</v>
      </c>
      <c r="E20" s="60">
        <v>19751.59</v>
      </c>
      <c r="F20" s="60">
        <v>19823.41</v>
      </c>
      <c r="G20" s="61">
        <v>18516.34</v>
      </c>
      <c r="H20" s="60">
        <v>20298.41</v>
      </c>
      <c r="I20" s="50">
        <v>23633.464999999997</v>
      </c>
      <c r="J20" s="60">
        <v>17049.905000000002</v>
      </c>
      <c r="K20" s="60">
        <v>19305.88</v>
      </c>
      <c r="L20" s="60">
        <v>20251.82</v>
      </c>
      <c r="M20" s="60">
        <v>21526.74</v>
      </c>
      <c r="N20" s="60">
        <v>20114.94</v>
      </c>
      <c r="O20" s="60">
        <f t="shared" si="1"/>
        <v>237129.99000000002</v>
      </c>
      <c r="P20" s="11">
        <f t="shared" si="0"/>
        <v>3.7971812926229545</v>
      </c>
    </row>
    <row r="21" spans="1:16" ht="12.75">
      <c r="A21" s="41" t="s">
        <v>17</v>
      </c>
      <c r="B21" s="76">
        <v>10821</v>
      </c>
      <c r="C21" s="60">
        <v>9362.92</v>
      </c>
      <c r="D21" s="60">
        <v>7749.51</v>
      </c>
      <c r="E21" s="60">
        <v>10479.49</v>
      </c>
      <c r="F21" s="60">
        <v>9422.51</v>
      </c>
      <c r="G21" s="61">
        <v>9330.89</v>
      </c>
      <c r="H21" s="60">
        <v>12679.25</v>
      </c>
      <c r="I21" s="50">
        <v>10837.23</v>
      </c>
      <c r="J21" s="60">
        <v>10135.83</v>
      </c>
      <c r="K21" s="60">
        <v>12999.94</v>
      </c>
      <c r="L21" s="60">
        <v>10277.17</v>
      </c>
      <c r="M21" s="60">
        <v>10348.63</v>
      </c>
      <c r="N21" s="60">
        <v>14070.12</v>
      </c>
      <c r="O21" s="60">
        <f t="shared" si="1"/>
        <v>127693.49</v>
      </c>
      <c r="P21" s="11">
        <f t="shared" si="0"/>
        <v>2.0447659590325804</v>
      </c>
    </row>
    <row r="22" spans="1:16" ht="12.75">
      <c r="A22" s="41" t="s">
        <v>18</v>
      </c>
      <c r="B22" s="76">
        <v>5396</v>
      </c>
      <c r="C22" s="60">
        <v>8238.2</v>
      </c>
      <c r="D22" s="60">
        <v>5751.07</v>
      </c>
      <c r="E22" s="60">
        <v>8257.88</v>
      </c>
      <c r="F22" s="60">
        <v>7142.52</v>
      </c>
      <c r="G22" s="61">
        <v>7658.78</v>
      </c>
      <c r="H22" s="60">
        <v>9789.58</v>
      </c>
      <c r="I22" s="50">
        <v>7905.65</v>
      </c>
      <c r="J22" s="60">
        <v>6968.46</v>
      </c>
      <c r="K22" s="60">
        <v>9823.08</v>
      </c>
      <c r="L22" s="60">
        <v>6660.79</v>
      </c>
      <c r="M22" s="60">
        <v>7052.14</v>
      </c>
      <c r="N22" s="60">
        <v>11153.97</v>
      </c>
      <c r="O22" s="60">
        <f t="shared" si="1"/>
        <v>96402.12</v>
      </c>
      <c r="P22" s="11">
        <f t="shared" si="0"/>
        <v>1.5436947753137134</v>
      </c>
    </row>
    <row r="23" spans="1:16" ht="12.75">
      <c r="A23" s="41" t="s">
        <v>19</v>
      </c>
      <c r="B23" s="76">
        <v>7363</v>
      </c>
      <c r="C23" s="60">
        <v>6886.67</v>
      </c>
      <c r="D23" s="60">
        <v>5350.57</v>
      </c>
      <c r="E23" s="60">
        <v>8186.05</v>
      </c>
      <c r="F23" s="60">
        <v>6871.42</v>
      </c>
      <c r="G23" s="61">
        <v>6901.13</v>
      </c>
      <c r="H23" s="60">
        <v>9124.12</v>
      </c>
      <c r="I23" s="50">
        <v>8181.65</v>
      </c>
      <c r="J23" s="60">
        <v>7732.67</v>
      </c>
      <c r="K23" s="60">
        <v>7512.15</v>
      </c>
      <c r="L23" s="60">
        <v>6864.4</v>
      </c>
      <c r="M23" s="60">
        <v>6818.48</v>
      </c>
      <c r="N23" s="60">
        <v>9407.13</v>
      </c>
      <c r="O23" s="60">
        <f t="shared" si="1"/>
        <v>89836.43999999999</v>
      </c>
      <c r="P23" s="11">
        <f t="shared" si="0"/>
        <v>1.438558021968644</v>
      </c>
    </row>
    <row r="24" spans="1:16" ht="12.75">
      <c r="A24" s="41" t="s">
        <v>20</v>
      </c>
      <c r="B24" s="76">
        <v>4981</v>
      </c>
      <c r="C24" s="60">
        <v>6938.72</v>
      </c>
      <c r="D24" s="60">
        <v>5393.02</v>
      </c>
      <c r="E24" s="60">
        <v>7578.8</v>
      </c>
      <c r="F24" s="60">
        <v>6278.71</v>
      </c>
      <c r="G24" s="61">
        <v>7473.4</v>
      </c>
      <c r="H24" s="60">
        <v>5865.91</v>
      </c>
      <c r="I24" s="50">
        <v>5820.62</v>
      </c>
      <c r="J24" s="60">
        <v>5653.81</v>
      </c>
      <c r="K24" s="60">
        <v>6878.41</v>
      </c>
      <c r="L24" s="60">
        <v>5509.6</v>
      </c>
      <c r="M24" s="60">
        <v>7049.85</v>
      </c>
      <c r="N24" s="60">
        <v>6118.11</v>
      </c>
      <c r="O24" s="60">
        <f t="shared" si="1"/>
        <v>76558.95999999999</v>
      </c>
      <c r="P24" s="11">
        <f t="shared" si="0"/>
        <v>1.2259446841568584</v>
      </c>
    </row>
    <row r="25" spans="1:16" ht="12.75">
      <c r="A25" s="41" t="s">
        <v>21</v>
      </c>
      <c r="B25" s="76">
        <v>48727</v>
      </c>
      <c r="C25" s="60">
        <v>52159.28</v>
      </c>
      <c r="D25" s="60">
        <v>45666.78</v>
      </c>
      <c r="E25" s="60">
        <v>57155.1</v>
      </c>
      <c r="F25" s="60">
        <v>54251.88</v>
      </c>
      <c r="G25" s="61">
        <v>56922.46</v>
      </c>
      <c r="H25" s="60">
        <v>55827.09</v>
      </c>
      <c r="I25" s="50">
        <v>58859.67</v>
      </c>
      <c r="J25" s="60">
        <v>39576.93</v>
      </c>
      <c r="K25" s="60">
        <v>56295.78</v>
      </c>
      <c r="L25" s="60">
        <v>56052.87</v>
      </c>
      <c r="M25" s="60">
        <v>62526.85</v>
      </c>
      <c r="N25" s="60">
        <v>73827.64</v>
      </c>
      <c r="O25" s="60">
        <f t="shared" si="1"/>
        <v>669122.33</v>
      </c>
      <c r="P25" s="11">
        <f t="shared" si="0"/>
        <v>10.714708814149919</v>
      </c>
    </row>
    <row r="26" spans="1:16" ht="12.75">
      <c r="A26" s="41" t="s">
        <v>22</v>
      </c>
      <c r="B26" s="76">
        <v>8667</v>
      </c>
      <c r="C26" s="60">
        <v>12162.75</v>
      </c>
      <c r="D26" s="60">
        <v>10341.78</v>
      </c>
      <c r="E26" s="60">
        <v>12091.03</v>
      </c>
      <c r="F26" s="60">
        <v>10216.53</v>
      </c>
      <c r="G26" s="61">
        <v>12894.48</v>
      </c>
      <c r="H26" s="60">
        <v>13069.96</v>
      </c>
      <c r="I26" s="50">
        <v>12613.25</v>
      </c>
      <c r="J26" s="60">
        <v>9617.95</v>
      </c>
      <c r="K26" s="60">
        <v>13475.71</v>
      </c>
      <c r="L26" s="60">
        <v>11395.81</v>
      </c>
      <c r="M26" s="60">
        <v>14091.86</v>
      </c>
      <c r="N26" s="60">
        <v>13962.29</v>
      </c>
      <c r="O26" s="60">
        <f t="shared" si="1"/>
        <v>145933.4</v>
      </c>
      <c r="P26" s="11">
        <f t="shared" si="0"/>
        <v>2.336843081083344</v>
      </c>
    </row>
    <row r="27" spans="1:16" ht="12.75">
      <c r="A27" s="41" t="s">
        <v>23</v>
      </c>
      <c r="B27" s="76">
        <v>13171</v>
      </c>
      <c r="C27" s="60">
        <v>17903.61</v>
      </c>
      <c r="D27" s="60">
        <v>14920.51</v>
      </c>
      <c r="E27" s="60">
        <v>16628.39</v>
      </c>
      <c r="F27" s="60">
        <v>17441.67</v>
      </c>
      <c r="G27" s="61">
        <v>20266.29</v>
      </c>
      <c r="H27" s="60">
        <v>18007.19</v>
      </c>
      <c r="I27" s="50">
        <v>18198.32</v>
      </c>
      <c r="J27" s="60">
        <v>15904.59</v>
      </c>
      <c r="K27" s="60">
        <v>19308.74</v>
      </c>
      <c r="L27" s="60">
        <v>16993.77</v>
      </c>
      <c r="M27" s="60">
        <v>20554.47</v>
      </c>
      <c r="N27" s="60">
        <v>20902.67</v>
      </c>
      <c r="O27" s="60">
        <f t="shared" si="1"/>
        <v>217030.21999999997</v>
      </c>
      <c r="P27" s="11">
        <f t="shared" si="0"/>
        <v>3.4753220852320026</v>
      </c>
    </row>
    <row r="28" spans="1:16" ht="12.75">
      <c r="A28" s="41" t="s">
        <v>24</v>
      </c>
      <c r="B28" s="76">
        <v>15323</v>
      </c>
      <c r="C28" s="60">
        <v>17998.06</v>
      </c>
      <c r="D28" s="60">
        <v>13893.8</v>
      </c>
      <c r="E28" s="60">
        <v>18026.06</v>
      </c>
      <c r="F28" s="60">
        <v>16564.33</v>
      </c>
      <c r="G28" s="61">
        <v>17060.38</v>
      </c>
      <c r="H28" s="60">
        <v>23701.95</v>
      </c>
      <c r="I28" s="50">
        <v>18475.37</v>
      </c>
      <c r="J28" s="60">
        <v>17256.43</v>
      </c>
      <c r="K28" s="60">
        <v>18618.47</v>
      </c>
      <c r="L28" s="60">
        <v>21460.94</v>
      </c>
      <c r="M28" s="60">
        <v>19988.34</v>
      </c>
      <c r="N28" s="60">
        <v>21098.7</v>
      </c>
      <c r="O28" s="60">
        <f t="shared" si="1"/>
        <v>224142.83000000002</v>
      </c>
      <c r="P28" s="11">
        <f t="shared" si="0"/>
        <v>3.589216871942545</v>
      </c>
    </row>
    <row r="29" spans="1:16" ht="12.75">
      <c r="A29" s="41" t="s">
        <v>25</v>
      </c>
      <c r="B29" s="76">
        <v>3951</v>
      </c>
      <c r="C29" s="60">
        <v>6489.74</v>
      </c>
      <c r="D29" s="60">
        <v>5380.98</v>
      </c>
      <c r="E29" s="60">
        <v>6766.13</v>
      </c>
      <c r="F29" s="60">
        <v>7251.45</v>
      </c>
      <c r="G29" s="61">
        <v>5951.38</v>
      </c>
      <c r="H29" s="60">
        <v>8658.14</v>
      </c>
      <c r="I29" s="50">
        <v>6887.52</v>
      </c>
      <c r="J29" s="60">
        <v>7346.82</v>
      </c>
      <c r="K29" s="60">
        <v>6817.91</v>
      </c>
      <c r="L29" s="60">
        <v>6885.36</v>
      </c>
      <c r="M29" s="60">
        <v>5772.01</v>
      </c>
      <c r="N29" s="60">
        <v>8307.87</v>
      </c>
      <c r="O29" s="60">
        <f t="shared" si="1"/>
        <v>82515.30999999998</v>
      </c>
      <c r="P29" s="11">
        <f t="shared" si="0"/>
        <v>1.3213241879990956</v>
      </c>
    </row>
    <row r="30" spans="1:16" ht="12.75">
      <c r="A30" s="41" t="s">
        <v>26</v>
      </c>
      <c r="B30" s="76">
        <v>13291</v>
      </c>
      <c r="C30" s="60">
        <v>20694.85</v>
      </c>
      <c r="D30" s="60">
        <v>16888.3</v>
      </c>
      <c r="E30" s="60">
        <v>21274.55</v>
      </c>
      <c r="F30" s="60">
        <v>20839.45</v>
      </c>
      <c r="G30" s="61">
        <v>18519.32</v>
      </c>
      <c r="H30" s="60">
        <v>20315.82</v>
      </c>
      <c r="I30" s="50">
        <v>17998.35</v>
      </c>
      <c r="J30" s="60">
        <v>19068.32</v>
      </c>
      <c r="K30" s="60">
        <v>19760.54</v>
      </c>
      <c r="L30" s="60">
        <v>21731.12</v>
      </c>
      <c r="M30" s="60">
        <v>19769.96</v>
      </c>
      <c r="N30" s="60">
        <v>20378.35</v>
      </c>
      <c r="O30" s="60">
        <f t="shared" si="1"/>
        <v>237238.93000000002</v>
      </c>
      <c r="P30" s="11">
        <f t="shared" si="0"/>
        <v>3.7989257574627593</v>
      </c>
    </row>
    <row r="31" spans="1:16" ht="12.75">
      <c r="A31" s="41" t="s">
        <v>27</v>
      </c>
      <c r="B31" s="76">
        <v>1591</v>
      </c>
      <c r="C31" s="60">
        <v>2943.94</v>
      </c>
      <c r="D31" s="60">
        <v>2466.92</v>
      </c>
      <c r="E31" s="60">
        <v>3313.57</v>
      </c>
      <c r="F31" s="60">
        <v>2915.85</v>
      </c>
      <c r="G31" s="61">
        <v>2904.92</v>
      </c>
      <c r="H31" s="60">
        <v>4451.83</v>
      </c>
      <c r="I31" s="50">
        <v>3156.48</v>
      </c>
      <c r="J31" s="60">
        <v>3146.43</v>
      </c>
      <c r="K31" s="60">
        <v>4193.39</v>
      </c>
      <c r="L31" s="60">
        <v>3355.19</v>
      </c>
      <c r="M31" s="60">
        <v>3832.94</v>
      </c>
      <c r="N31" s="60">
        <v>3892.25</v>
      </c>
      <c r="O31" s="60">
        <f t="shared" si="1"/>
        <v>40573.71</v>
      </c>
      <c r="P31" s="11">
        <f t="shared" si="0"/>
        <v>0.6497100285978541</v>
      </c>
    </row>
    <row r="32" spans="1:16" ht="12.75">
      <c r="A32" s="41" t="s">
        <v>28</v>
      </c>
      <c r="B32" s="76">
        <v>4715</v>
      </c>
      <c r="C32" s="60">
        <v>8339.79</v>
      </c>
      <c r="D32" s="60">
        <v>6662.46</v>
      </c>
      <c r="E32" s="60">
        <v>7546.17</v>
      </c>
      <c r="F32" s="60">
        <v>6878.07</v>
      </c>
      <c r="G32" s="61">
        <v>6325.03</v>
      </c>
      <c r="H32" s="60">
        <v>8596.48</v>
      </c>
      <c r="I32" s="50">
        <v>6996.19</v>
      </c>
      <c r="J32" s="60">
        <v>5926.31</v>
      </c>
      <c r="K32" s="60">
        <v>9499.91</v>
      </c>
      <c r="L32" s="60">
        <v>8081.03</v>
      </c>
      <c r="M32" s="60">
        <v>12735.68</v>
      </c>
      <c r="N32" s="60">
        <v>16226.92</v>
      </c>
      <c r="O32" s="60">
        <f t="shared" si="1"/>
        <v>103814.04</v>
      </c>
      <c r="P32" s="11">
        <f t="shared" si="0"/>
        <v>1.6623824367369602</v>
      </c>
    </row>
    <row r="33" spans="1:16" ht="12.75">
      <c r="A33" s="41" t="s">
        <v>29</v>
      </c>
      <c r="B33" s="76">
        <v>6713</v>
      </c>
      <c r="C33" s="60">
        <v>8647.52</v>
      </c>
      <c r="D33" s="60">
        <v>7040.87</v>
      </c>
      <c r="E33" s="60">
        <v>8420.4</v>
      </c>
      <c r="F33" s="60">
        <v>7147.81</v>
      </c>
      <c r="G33" s="61">
        <v>8550.3</v>
      </c>
      <c r="H33" s="60">
        <v>8573.14</v>
      </c>
      <c r="I33" s="50">
        <v>8107.23</v>
      </c>
      <c r="J33" s="60">
        <v>8225.68</v>
      </c>
      <c r="K33" s="60">
        <v>8867.11</v>
      </c>
      <c r="L33" s="60">
        <v>8182.05</v>
      </c>
      <c r="M33" s="60">
        <v>9228.81</v>
      </c>
      <c r="N33" s="60">
        <v>8038.22</v>
      </c>
      <c r="O33" s="60">
        <f t="shared" si="1"/>
        <v>99029.14</v>
      </c>
      <c r="P33" s="11">
        <f t="shared" si="0"/>
        <v>1.5857614544349259</v>
      </c>
    </row>
    <row r="34" spans="1:16" ht="12.75">
      <c r="A34" s="41" t="s">
        <v>30</v>
      </c>
      <c r="B34" s="76">
        <v>2934</v>
      </c>
      <c r="C34" s="60">
        <v>3784.52</v>
      </c>
      <c r="D34" s="60">
        <v>3611.11</v>
      </c>
      <c r="E34" s="60">
        <v>3653.49</v>
      </c>
      <c r="F34" s="60">
        <v>4599.15</v>
      </c>
      <c r="G34" s="61">
        <v>4256.86</v>
      </c>
      <c r="H34" s="60">
        <v>4787.3</v>
      </c>
      <c r="I34" s="50">
        <v>6171.35</v>
      </c>
      <c r="J34" s="60">
        <v>4771.39</v>
      </c>
      <c r="K34" s="60">
        <v>5471.64</v>
      </c>
      <c r="L34" s="60">
        <v>4449.8</v>
      </c>
      <c r="M34" s="60">
        <v>5354.17</v>
      </c>
      <c r="N34" s="60">
        <v>4433.18</v>
      </c>
      <c r="O34" s="60">
        <f t="shared" si="1"/>
        <v>55343.96</v>
      </c>
      <c r="P34" s="11">
        <f t="shared" si="0"/>
        <v>0.8862272105340747</v>
      </c>
    </row>
    <row r="35" spans="1:16" ht="12.75">
      <c r="A35" s="41" t="s">
        <v>31</v>
      </c>
      <c r="B35" s="76">
        <v>441</v>
      </c>
      <c r="C35" s="60">
        <v>1179.82</v>
      </c>
      <c r="D35" s="60">
        <v>894.6</v>
      </c>
      <c r="E35" s="60">
        <v>1010.57</v>
      </c>
      <c r="F35" s="60">
        <v>1511.33</v>
      </c>
      <c r="G35" s="61">
        <v>1099.48</v>
      </c>
      <c r="H35" s="60">
        <v>1609.9</v>
      </c>
      <c r="I35" s="50">
        <v>1411.18</v>
      </c>
      <c r="J35" s="60">
        <v>2002.82</v>
      </c>
      <c r="K35" s="60">
        <v>2321.37</v>
      </c>
      <c r="L35" s="60">
        <v>1243.38</v>
      </c>
      <c r="M35" s="60">
        <v>858.22</v>
      </c>
      <c r="N35" s="60">
        <v>1287.46</v>
      </c>
      <c r="O35" s="60">
        <f t="shared" si="1"/>
        <v>16430.13</v>
      </c>
      <c r="P35" s="11">
        <f t="shared" si="0"/>
        <v>0.26309697171312313</v>
      </c>
    </row>
    <row r="36" spans="1:16" ht="12.75">
      <c r="A36" s="41" t="s">
        <v>32</v>
      </c>
      <c r="B36" s="76">
        <v>4988</v>
      </c>
      <c r="C36" s="60">
        <v>6700.05</v>
      </c>
      <c r="D36" s="60">
        <v>6035.73</v>
      </c>
      <c r="E36" s="60">
        <v>7197.73</v>
      </c>
      <c r="F36" s="60">
        <v>6776.94</v>
      </c>
      <c r="G36" s="61">
        <v>7714.03</v>
      </c>
      <c r="H36" s="60">
        <v>9663.87</v>
      </c>
      <c r="I36" s="50">
        <v>8688.93</v>
      </c>
      <c r="J36" s="60">
        <v>6848.7</v>
      </c>
      <c r="K36" s="60">
        <v>9466.91</v>
      </c>
      <c r="L36" s="60">
        <v>7220.87</v>
      </c>
      <c r="M36" s="60">
        <v>6372.15</v>
      </c>
      <c r="N36" s="60">
        <v>8785.19</v>
      </c>
      <c r="O36" s="60">
        <f t="shared" si="1"/>
        <v>91471.09999999999</v>
      </c>
      <c r="P36" s="11">
        <f t="shared" si="0"/>
        <v>1.464733961890031</v>
      </c>
    </row>
    <row r="37" spans="1:16" ht="12.75">
      <c r="A37" s="41" t="s">
        <v>33</v>
      </c>
      <c r="B37" s="76">
        <v>6826</v>
      </c>
      <c r="C37" s="60">
        <v>9096.64</v>
      </c>
      <c r="D37" s="60">
        <v>7531.51</v>
      </c>
      <c r="E37" s="60">
        <v>10874.42</v>
      </c>
      <c r="F37" s="60">
        <v>10645.8</v>
      </c>
      <c r="G37" s="61">
        <v>8413.06</v>
      </c>
      <c r="H37" s="60">
        <v>12265.15</v>
      </c>
      <c r="I37" s="50">
        <v>12096.97</v>
      </c>
      <c r="J37" s="60">
        <v>9181.87</v>
      </c>
      <c r="K37" s="60">
        <v>12241.02</v>
      </c>
      <c r="L37" s="60">
        <v>10888.56</v>
      </c>
      <c r="M37" s="60">
        <v>10790.23</v>
      </c>
      <c r="N37" s="60">
        <v>10144.57</v>
      </c>
      <c r="O37" s="60">
        <f t="shared" si="1"/>
        <v>124169.79999999999</v>
      </c>
      <c r="P37" s="11">
        <f t="shared" si="0"/>
        <v>1.9883408322529494</v>
      </c>
    </row>
    <row r="38" spans="1:16" ht="12.75">
      <c r="A38" s="41" t="s">
        <v>34</v>
      </c>
      <c r="B38" s="76">
        <v>698</v>
      </c>
      <c r="C38" s="60">
        <v>1164.23</v>
      </c>
      <c r="D38" s="60">
        <v>845.42</v>
      </c>
      <c r="E38" s="60">
        <v>1874.32</v>
      </c>
      <c r="F38" s="60">
        <v>1239.73</v>
      </c>
      <c r="G38" s="61">
        <v>1443.05</v>
      </c>
      <c r="H38" s="60">
        <v>1658.58</v>
      </c>
      <c r="I38" s="50">
        <v>1078.5</v>
      </c>
      <c r="J38" s="60">
        <v>1792.34</v>
      </c>
      <c r="K38" s="60">
        <v>1721.69</v>
      </c>
      <c r="L38" s="60">
        <v>1479.6</v>
      </c>
      <c r="M38" s="60">
        <v>2181.97</v>
      </c>
      <c r="N38" s="60">
        <v>1203.23</v>
      </c>
      <c r="O38" s="60">
        <f t="shared" si="1"/>
        <v>17682.660000000003</v>
      </c>
      <c r="P38" s="11">
        <f t="shared" si="0"/>
        <v>0.2831538337087275</v>
      </c>
    </row>
    <row r="39" spans="1:16" ht="12.75">
      <c r="A39" s="41" t="s">
        <v>35</v>
      </c>
      <c r="B39" s="76">
        <v>221</v>
      </c>
      <c r="C39" s="60">
        <v>865.65</v>
      </c>
      <c r="D39" s="60">
        <v>768.46</v>
      </c>
      <c r="E39" s="60">
        <v>636.35</v>
      </c>
      <c r="F39" s="60">
        <v>1015.92</v>
      </c>
      <c r="G39" s="61">
        <v>915.13</v>
      </c>
      <c r="H39" s="60">
        <v>1455.71</v>
      </c>
      <c r="I39" s="50">
        <v>1160.75</v>
      </c>
      <c r="J39" s="60">
        <v>956.53</v>
      </c>
      <c r="K39" s="60">
        <v>1097.68</v>
      </c>
      <c r="L39" s="60">
        <v>1205.18</v>
      </c>
      <c r="M39" s="60">
        <v>973.96</v>
      </c>
      <c r="N39" s="60">
        <v>1095.38</v>
      </c>
      <c r="O39" s="60">
        <f t="shared" si="1"/>
        <v>12146.7</v>
      </c>
      <c r="P39" s="11">
        <f t="shared" si="0"/>
        <v>0.1945060681995695</v>
      </c>
    </row>
    <row r="40" spans="1:16" ht="12.75">
      <c r="A40" s="41" t="s">
        <v>36</v>
      </c>
      <c r="B40" s="76">
        <v>1516</v>
      </c>
      <c r="C40" s="60">
        <v>3425.38</v>
      </c>
      <c r="D40" s="60">
        <v>3216.36</v>
      </c>
      <c r="E40" s="60">
        <v>3992.8</v>
      </c>
      <c r="F40" s="60">
        <v>3028.46</v>
      </c>
      <c r="G40" s="61">
        <v>3819.05</v>
      </c>
      <c r="H40" s="60">
        <v>5451.34</v>
      </c>
      <c r="I40" s="50">
        <v>4418.19</v>
      </c>
      <c r="J40" s="60">
        <v>4991.02</v>
      </c>
      <c r="K40" s="60">
        <v>4549.97</v>
      </c>
      <c r="L40" s="60">
        <v>4309.09</v>
      </c>
      <c r="M40" s="60">
        <v>3755.09</v>
      </c>
      <c r="N40" s="60">
        <v>4022.1</v>
      </c>
      <c r="O40" s="60">
        <f t="shared" si="1"/>
        <v>48978.85</v>
      </c>
      <c r="P40" s="11">
        <f t="shared" si="0"/>
        <v>0.7843022004689738</v>
      </c>
    </row>
    <row r="41" spans="1:16" ht="12.75">
      <c r="A41" s="41" t="s">
        <v>37</v>
      </c>
      <c r="B41" s="76">
        <v>1595</v>
      </c>
      <c r="C41" s="60">
        <v>5055.11</v>
      </c>
      <c r="D41" s="60">
        <v>3852.38</v>
      </c>
      <c r="E41" s="60">
        <v>4985.11</v>
      </c>
      <c r="F41" s="60">
        <v>6280.55</v>
      </c>
      <c r="G41" s="61">
        <v>5800.73</v>
      </c>
      <c r="H41" s="60">
        <v>5622.7</v>
      </c>
      <c r="I41" s="50">
        <v>7286.71</v>
      </c>
      <c r="J41" s="60">
        <v>5775.01</v>
      </c>
      <c r="K41" s="60">
        <v>5923.92</v>
      </c>
      <c r="L41" s="60">
        <v>5330.28</v>
      </c>
      <c r="M41" s="60">
        <v>4826.7</v>
      </c>
      <c r="N41" s="60">
        <v>7658.23</v>
      </c>
      <c r="O41" s="60">
        <f t="shared" si="1"/>
        <v>68397.43</v>
      </c>
      <c r="P41" s="11">
        <f t="shared" si="0"/>
        <v>1.0952534584912181</v>
      </c>
    </row>
    <row r="42" spans="1:16" ht="12.75">
      <c r="A42" s="41" t="s">
        <v>38</v>
      </c>
      <c r="B42" s="76">
        <v>498</v>
      </c>
      <c r="C42" s="60">
        <v>755.32</v>
      </c>
      <c r="D42" s="60">
        <v>623.39</v>
      </c>
      <c r="E42" s="60">
        <v>1334.41</v>
      </c>
      <c r="F42" s="60">
        <v>1343.39</v>
      </c>
      <c r="G42" s="61">
        <v>1146.07</v>
      </c>
      <c r="H42" s="60">
        <v>1773.41</v>
      </c>
      <c r="I42" s="50">
        <v>1256.16</v>
      </c>
      <c r="J42" s="60">
        <v>1265.12</v>
      </c>
      <c r="K42" s="60">
        <v>1048.18</v>
      </c>
      <c r="L42" s="60">
        <v>1465.07</v>
      </c>
      <c r="M42" s="60">
        <v>1120.86</v>
      </c>
      <c r="N42" s="60">
        <v>1706</v>
      </c>
      <c r="O42" s="60">
        <f t="shared" si="1"/>
        <v>14837.380000000001</v>
      </c>
      <c r="P42" s="11">
        <f t="shared" si="0"/>
        <v>0.23759213993783732</v>
      </c>
    </row>
    <row r="43" spans="1:16" ht="13.5" thickBot="1">
      <c r="A43" s="42" t="s">
        <v>39</v>
      </c>
      <c r="B43" s="77">
        <v>2604</v>
      </c>
      <c r="C43" s="62">
        <v>6783.9</v>
      </c>
      <c r="D43" s="62">
        <v>8351.77</v>
      </c>
      <c r="E43" s="62">
        <v>9399.04</v>
      </c>
      <c r="F43" s="62">
        <v>9542.43</v>
      </c>
      <c r="G43" s="63">
        <v>9851.99</v>
      </c>
      <c r="H43" s="62">
        <v>7880.77</v>
      </c>
      <c r="I43" s="71">
        <v>10452.91</v>
      </c>
      <c r="J43" s="62">
        <v>8678.81</v>
      </c>
      <c r="K43" s="62">
        <v>9168.48</v>
      </c>
      <c r="L43" s="62">
        <v>7816.09</v>
      </c>
      <c r="M43" s="62">
        <v>9570.84</v>
      </c>
      <c r="N43" s="62">
        <v>8523.27</v>
      </c>
      <c r="O43" s="60">
        <f t="shared" si="1"/>
        <v>106020.29999999999</v>
      </c>
      <c r="P43" s="12">
        <f t="shared" si="0"/>
        <v>1.697711452685817</v>
      </c>
    </row>
    <row r="44" spans="1:16" ht="13.5" thickBot="1">
      <c r="A44" s="45" t="s">
        <v>41</v>
      </c>
      <c r="B44" s="46">
        <f>SUM(B5:B43)</f>
        <v>326454</v>
      </c>
      <c r="C44" s="48">
        <f aca="true" t="shared" si="2" ref="C44:H44">SUM(C5:C43)</f>
        <v>498614.24</v>
      </c>
      <c r="D44" s="64">
        <f t="shared" si="2"/>
        <v>430460.89</v>
      </c>
      <c r="E44" s="64">
        <f t="shared" si="2"/>
        <v>530539.5</v>
      </c>
      <c r="F44" s="64">
        <f t="shared" si="2"/>
        <v>500899.0200000001</v>
      </c>
      <c r="G44" s="65">
        <f t="shared" si="2"/>
        <v>500278.86</v>
      </c>
      <c r="H44" s="64">
        <f t="shared" si="2"/>
        <v>556170</v>
      </c>
      <c r="I44" s="64">
        <f aca="true" t="shared" si="3" ref="I44:N44">SUM(I5:I43)</f>
        <v>544763.57</v>
      </c>
      <c r="J44" s="64">
        <f t="shared" si="3"/>
        <v>449417.74000000005</v>
      </c>
      <c r="K44" s="64">
        <f t="shared" si="3"/>
        <v>557739.99</v>
      </c>
      <c r="L44" s="64">
        <f t="shared" si="3"/>
        <v>526366.66</v>
      </c>
      <c r="M44" s="64">
        <f t="shared" si="3"/>
        <v>552099.9699999997</v>
      </c>
      <c r="N44" s="64">
        <f t="shared" si="3"/>
        <v>597544.6999999998</v>
      </c>
      <c r="O44" s="64">
        <f>SUM(C44:N44)</f>
        <v>6244895.14</v>
      </c>
      <c r="P44" s="13">
        <f>SUM(P5:P43)</f>
        <v>99.99999999999999</v>
      </c>
    </row>
    <row r="45" spans="1:16" ht="12">
      <c r="A45" s="25" t="s">
        <v>56</v>
      </c>
      <c r="F45" s="40"/>
      <c r="G45" s="40"/>
      <c r="I45" s="40"/>
      <c r="K45" s="40"/>
      <c r="L45" s="40"/>
      <c r="M45" s="40"/>
      <c r="N45" s="40"/>
      <c r="P45" s="80"/>
    </row>
    <row r="46" spans="6:16" ht="12">
      <c r="F46" s="40"/>
      <c r="G46" s="40"/>
      <c r="I46" s="40"/>
      <c r="K46" s="40"/>
      <c r="L46" s="40"/>
      <c r="M46" s="40"/>
      <c r="N46" s="40"/>
      <c r="O46" s="40"/>
      <c r="P46" s="35"/>
    </row>
    <row r="47" spans="1:16" ht="12">
      <c r="A47" s="38"/>
      <c r="F47" s="40"/>
      <c r="G47" s="40"/>
      <c r="I47" s="40"/>
      <c r="K47" s="40"/>
      <c r="L47" s="40"/>
      <c r="M47" s="40"/>
      <c r="N47" s="40"/>
      <c r="O47" s="40"/>
      <c r="P47" s="35"/>
    </row>
    <row r="48" spans="1:16" ht="12">
      <c r="A48" s="38"/>
      <c r="F48" s="40"/>
      <c r="G48" s="40"/>
      <c r="I48" s="40"/>
      <c r="K48" s="40"/>
      <c r="L48" s="40"/>
      <c r="M48" s="40"/>
      <c r="N48" s="40"/>
      <c r="O48" s="40"/>
      <c r="P48" s="35"/>
    </row>
    <row r="49" spans="6:16" ht="12">
      <c r="F49" s="40"/>
      <c r="G49" s="40"/>
      <c r="I49" s="40"/>
      <c r="K49" s="40"/>
      <c r="L49" s="40"/>
      <c r="M49" s="40"/>
      <c r="N49" s="40"/>
      <c r="P49" s="80"/>
    </row>
    <row r="50" spans="6:16" ht="12">
      <c r="F50" s="40"/>
      <c r="G50" s="40"/>
      <c r="I50" s="40"/>
      <c r="K50" s="40"/>
      <c r="L50" s="40"/>
      <c r="M50" s="40"/>
      <c r="N50" s="40"/>
      <c r="P50" s="80"/>
    </row>
    <row r="51" spans="6:16" ht="12">
      <c r="F51" s="40"/>
      <c r="G51" s="40"/>
      <c r="I51" s="40"/>
      <c r="K51" s="40"/>
      <c r="L51" s="40"/>
      <c r="M51" s="40"/>
      <c r="N51" s="40"/>
      <c r="P51" s="80"/>
    </row>
    <row r="52" spans="6:16" ht="12">
      <c r="F52" s="40"/>
      <c r="G52" s="40"/>
      <c r="I52" s="40"/>
      <c r="K52" s="40"/>
      <c r="L52" s="40"/>
      <c r="M52" s="40"/>
      <c r="N52" s="40"/>
      <c r="P52" s="80"/>
    </row>
    <row r="53" spans="6:16" ht="12">
      <c r="F53" s="40"/>
      <c r="G53" s="40"/>
      <c r="I53" s="40"/>
      <c r="K53" s="40"/>
      <c r="L53" s="40"/>
      <c r="M53" s="40"/>
      <c r="N53" s="40"/>
      <c r="P53" s="80"/>
    </row>
    <row r="54" spans="6:16" ht="12">
      <c r="F54" s="40"/>
      <c r="G54" s="40"/>
      <c r="I54" s="40"/>
      <c r="K54" s="40"/>
      <c r="L54" s="40"/>
      <c r="M54" s="40"/>
      <c r="N54" s="40"/>
      <c r="P54" s="80"/>
    </row>
    <row r="55" spans="6:16" ht="12">
      <c r="F55" s="40"/>
      <c r="G55" s="40"/>
      <c r="I55" s="40"/>
      <c r="K55" s="40"/>
      <c r="L55" s="40"/>
      <c r="M55" s="40"/>
      <c r="N55" s="40"/>
      <c r="P55" s="80"/>
    </row>
    <row r="56" spans="6:16" ht="12">
      <c r="F56" s="40"/>
      <c r="G56" s="40"/>
      <c r="I56" s="40"/>
      <c r="K56" s="40"/>
      <c r="L56" s="40"/>
      <c r="M56" s="40"/>
      <c r="N56" s="40"/>
      <c r="P56" s="80"/>
    </row>
    <row r="57" spans="6:16" ht="12">
      <c r="F57" s="40"/>
      <c r="G57" s="40"/>
      <c r="I57" s="40"/>
      <c r="K57" s="40"/>
      <c r="L57" s="40"/>
      <c r="M57" s="40"/>
      <c r="N57" s="40"/>
      <c r="P57" s="80"/>
    </row>
    <row r="58" spans="6:16" ht="12">
      <c r="F58" s="40"/>
      <c r="G58" s="40"/>
      <c r="I58" s="40"/>
      <c r="K58" s="40"/>
      <c r="L58" s="40"/>
      <c r="M58" s="40"/>
      <c r="N58" s="40"/>
      <c r="P58" s="80"/>
    </row>
    <row r="59" spans="6:16" ht="12">
      <c r="F59" s="40"/>
      <c r="G59" s="40"/>
      <c r="I59" s="40"/>
      <c r="K59" s="40"/>
      <c r="L59" s="40"/>
      <c r="M59" s="40"/>
      <c r="N59" s="40"/>
      <c r="P59" s="80"/>
    </row>
    <row r="60" spans="6:16" ht="12">
      <c r="F60" s="40"/>
      <c r="G60" s="40"/>
      <c r="I60" s="40"/>
      <c r="K60" s="40"/>
      <c r="L60" s="40"/>
      <c r="M60" s="40"/>
      <c r="N60" s="40"/>
      <c r="P60" s="80"/>
    </row>
    <row r="61" spans="6:16" ht="12">
      <c r="F61" s="40"/>
      <c r="G61" s="40"/>
      <c r="I61" s="40"/>
      <c r="K61" s="40"/>
      <c r="L61" s="40"/>
      <c r="M61" s="40"/>
      <c r="N61" s="40"/>
      <c r="P61" s="80"/>
    </row>
    <row r="62" spans="6:16" ht="12">
      <c r="F62" s="40"/>
      <c r="G62" s="40"/>
      <c r="I62" s="40"/>
      <c r="K62" s="40"/>
      <c r="L62" s="40"/>
      <c r="M62" s="40"/>
      <c r="N62" s="40"/>
      <c r="P62" s="80"/>
    </row>
    <row r="63" spans="6:16" ht="12">
      <c r="F63" s="40"/>
      <c r="G63" s="40"/>
      <c r="I63" s="40"/>
      <c r="K63" s="40"/>
      <c r="L63" s="40"/>
      <c r="M63" s="40"/>
      <c r="N63" s="40"/>
      <c r="P63" s="80"/>
    </row>
    <row r="64" spans="6:16" ht="12">
      <c r="F64" s="40"/>
      <c r="G64" s="40"/>
      <c r="I64" s="40"/>
      <c r="K64" s="40"/>
      <c r="L64" s="40"/>
      <c r="M64" s="40"/>
      <c r="N64" s="40"/>
      <c r="P64" s="80"/>
    </row>
    <row r="65" spans="6:16" ht="12">
      <c r="F65" s="40"/>
      <c r="G65" s="40"/>
      <c r="I65" s="40"/>
      <c r="K65" s="40"/>
      <c r="L65" s="40"/>
      <c r="M65" s="40"/>
      <c r="N65" s="40"/>
      <c r="P65" s="80"/>
    </row>
    <row r="67" spans="6:16" ht="12">
      <c r="F67" s="40"/>
      <c r="G67" s="40"/>
      <c r="I67" s="40"/>
      <c r="K67" s="40"/>
      <c r="L67" s="40"/>
      <c r="M67" s="40"/>
      <c r="N67" s="40"/>
      <c r="P67" s="80"/>
    </row>
    <row r="68" spans="6:16" ht="12">
      <c r="F68" s="40"/>
      <c r="G68" s="40"/>
      <c r="I68" s="40"/>
      <c r="K68" s="40"/>
      <c r="L68" s="40"/>
      <c r="M68" s="40"/>
      <c r="N68" s="40"/>
      <c r="P68" s="80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K22" sqref="K22"/>
    </sheetView>
  </sheetViews>
  <sheetFormatPr defaultColWidth="11.421875" defaultRowHeight="12.75"/>
  <cols>
    <col min="1" max="1" width="24.421875" style="0" customWidth="1"/>
    <col min="2" max="2" width="8.8515625" style="73" bestFit="1" customWidth="1"/>
    <col min="3" max="10" width="7.421875" style="73" bestFit="1" customWidth="1"/>
    <col min="11" max="14" width="10.00390625" style="73" customWidth="1"/>
    <col min="15" max="15" width="8.8515625" style="73" bestFit="1" customWidth="1"/>
    <col min="16" max="16" width="6.421875" style="73" bestFit="1" customWidth="1"/>
  </cols>
  <sheetData>
    <row r="1" spans="1:16" ht="15.75">
      <c r="A1" s="39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3.5" thickBot="1">
      <c r="A3" t="s">
        <v>59</v>
      </c>
      <c r="F3" s="74"/>
      <c r="G3" s="74"/>
      <c r="H3" s="74"/>
      <c r="I3" s="74"/>
      <c r="J3" s="74"/>
      <c r="K3" s="74"/>
      <c r="L3" s="40"/>
      <c r="M3" s="40"/>
      <c r="N3" s="40"/>
      <c r="O3" s="74"/>
    </row>
    <row r="4" spans="1:16" ht="13.5" thickBot="1">
      <c r="A4" s="6" t="s">
        <v>0</v>
      </c>
      <c r="B4" s="26" t="s">
        <v>53</v>
      </c>
      <c r="C4" s="27" t="s">
        <v>46</v>
      </c>
      <c r="D4" s="27" t="s">
        <v>47</v>
      </c>
      <c r="E4" s="27" t="s">
        <v>48</v>
      </c>
      <c r="F4" s="27" t="s">
        <v>43</v>
      </c>
      <c r="G4" s="27" t="s">
        <v>44</v>
      </c>
      <c r="H4" s="27" t="s">
        <v>45</v>
      </c>
      <c r="I4" s="27" t="s">
        <v>49</v>
      </c>
      <c r="J4" s="27" t="s">
        <v>50</v>
      </c>
      <c r="K4" s="27" t="s">
        <v>51</v>
      </c>
      <c r="L4" s="28" t="s">
        <v>52</v>
      </c>
      <c r="M4" s="29" t="s">
        <v>54</v>
      </c>
      <c r="N4" s="29" t="s">
        <v>55</v>
      </c>
      <c r="O4" s="20" t="s">
        <v>42</v>
      </c>
      <c r="P4" s="21" t="s">
        <v>40</v>
      </c>
    </row>
    <row r="5" spans="1:16" ht="12.75">
      <c r="A5" s="8" t="s">
        <v>1</v>
      </c>
      <c r="B5" s="75">
        <v>6032</v>
      </c>
      <c r="C5" s="56">
        <v>20163.33</v>
      </c>
      <c r="D5" s="67">
        <v>7810.98</v>
      </c>
      <c r="E5" s="67">
        <v>6113.16</v>
      </c>
      <c r="F5" s="58">
        <v>8780</v>
      </c>
      <c r="G5" s="58">
        <v>15238.76</v>
      </c>
      <c r="H5" s="69">
        <v>12913.31</v>
      </c>
      <c r="I5" s="58">
        <v>17300</v>
      </c>
      <c r="J5" s="56">
        <v>15662.48</v>
      </c>
      <c r="K5" s="56">
        <v>9207.5</v>
      </c>
      <c r="L5" s="56">
        <v>15380</v>
      </c>
      <c r="M5" s="58">
        <v>9832.22</v>
      </c>
      <c r="N5" s="56">
        <v>15310.82</v>
      </c>
      <c r="O5" s="79">
        <f>SUM(C5:N5)</f>
        <v>153712.56</v>
      </c>
      <c r="P5" s="30">
        <f>O5*100/O44</f>
        <v>3.665681340333165</v>
      </c>
    </row>
    <row r="6" spans="1:16" ht="12.75">
      <c r="A6" s="10" t="s">
        <v>2</v>
      </c>
      <c r="B6" s="76">
        <v>13244</v>
      </c>
      <c r="C6" s="53">
        <v>19335.91</v>
      </c>
      <c r="D6" s="61">
        <v>17197.09</v>
      </c>
      <c r="E6" s="61">
        <v>12558.13</v>
      </c>
      <c r="F6" s="60">
        <v>17510.77</v>
      </c>
      <c r="G6" s="60">
        <v>17015.95</v>
      </c>
      <c r="H6" s="50">
        <v>20098.46</v>
      </c>
      <c r="I6" s="60">
        <v>14473.68</v>
      </c>
      <c r="J6" s="53">
        <v>19874.29</v>
      </c>
      <c r="K6" s="53">
        <v>12050.73</v>
      </c>
      <c r="L6" s="53">
        <v>22183.33</v>
      </c>
      <c r="M6" s="60">
        <v>17422.82</v>
      </c>
      <c r="N6" s="53">
        <v>21776.67</v>
      </c>
      <c r="O6" s="60">
        <f>SUM(C6:N6)</f>
        <v>211497.83000000002</v>
      </c>
      <c r="P6" s="31">
        <f>O6*100/O44</f>
        <v>5.043723485913941</v>
      </c>
    </row>
    <row r="7" spans="1:16" ht="12.75">
      <c r="A7" s="10" t="s">
        <v>3</v>
      </c>
      <c r="B7" s="76">
        <v>13375</v>
      </c>
      <c r="C7" s="53">
        <v>18054.55</v>
      </c>
      <c r="D7" s="61">
        <v>3375.9</v>
      </c>
      <c r="E7" s="61">
        <v>12209.72</v>
      </c>
      <c r="F7" s="60">
        <v>8831.89</v>
      </c>
      <c r="G7" s="60">
        <v>12521.82</v>
      </c>
      <c r="H7" s="50">
        <v>12982.86</v>
      </c>
      <c r="I7" s="60">
        <v>0</v>
      </c>
      <c r="J7" s="53">
        <v>10280.2</v>
      </c>
      <c r="K7" s="53">
        <v>8907.74</v>
      </c>
      <c r="L7" s="53">
        <v>9727.06</v>
      </c>
      <c r="M7" s="60">
        <v>13540</v>
      </c>
      <c r="N7" s="53">
        <v>1304</v>
      </c>
      <c r="O7" s="60">
        <f aca="true" t="shared" si="0" ref="O7:O43">SUM(C7:N7)</f>
        <v>111735.73999999999</v>
      </c>
      <c r="P7" s="31">
        <f>O7*100/O44</f>
        <v>2.6646333726165126</v>
      </c>
    </row>
    <row r="8" spans="1:16" ht="12.75">
      <c r="A8" s="10" t="s">
        <v>4</v>
      </c>
      <c r="B8" s="76">
        <v>2066</v>
      </c>
      <c r="C8" s="53">
        <v>6869.67</v>
      </c>
      <c r="D8" s="61">
        <v>821.05</v>
      </c>
      <c r="E8" s="61">
        <v>5118.46</v>
      </c>
      <c r="F8" s="60">
        <v>4557.5</v>
      </c>
      <c r="G8" s="60">
        <v>3858.62</v>
      </c>
      <c r="H8" s="50">
        <v>1622.22</v>
      </c>
      <c r="I8" s="60">
        <v>6988.8</v>
      </c>
      <c r="J8" s="53">
        <v>3438.95</v>
      </c>
      <c r="K8" s="53">
        <v>3374.81</v>
      </c>
      <c r="L8" s="53">
        <v>3886.36</v>
      </c>
      <c r="M8" s="60">
        <v>1763.64</v>
      </c>
      <c r="N8" s="53">
        <v>5266.67</v>
      </c>
      <c r="O8" s="60">
        <f t="shared" si="0"/>
        <v>47566.74999999999</v>
      </c>
      <c r="P8" s="31">
        <f>O8*100/O44</f>
        <v>1.1343545894707143</v>
      </c>
    </row>
    <row r="9" spans="1:16" ht="12.75">
      <c r="A9" s="41" t="s">
        <v>5</v>
      </c>
      <c r="B9" s="76">
        <v>13167</v>
      </c>
      <c r="C9" s="53">
        <v>23291.48</v>
      </c>
      <c r="D9" s="61">
        <v>15518</v>
      </c>
      <c r="E9" s="61">
        <v>13876.26</v>
      </c>
      <c r="F9" s="60">
        <v>18957.71</v>
      </c>
      <c r="G9" s="60">
        <v>15153.33</v>
      </c>
      <c r="H9" s="50">
        <v>10038.91</v>
      </c>
      <c r="I9" s="60">
        <v>23772.02</v>
      </c>
      <c r="J9" s="53">
        <v>16886.39</v>
      </c>
      <c r="K9" s="53">
        <v>9045.19</v>
      </c>
      <c r="L9" s="53">
        <v>20723.14</v>
      </c>
      <c r="M9" s="60">
        <v>14408.46</v>
      </c>
      <c r="N9" s="53">
        <v>18175.56</v>
      </c>
      <c r="O9" s="60">
        <f t="shared" si="0"/>
        <v>199846.44999999998</v>
      </c>
      <c r="P9" s="31">
        <f>O9*100/O44</f>
        <v>4.76586560458576</v>
      </c>
    </row>
    <row r="10" spans="1:16" ht="12.75">
      <c r="A10" s="41" t="s">
        <v>6</v>
      </c>
      <c r="B10" s="76">
        <v>419</v>
      </c>
      <c r="C10" s="53">
        <v>1521.82</v>
      </c>
      <c r="D10" s="61">
        <v>1259.13</v>
      </c>
      <c r="E10" s="61">
        <v>699.47</v>
      </c>
      <c r="F10" s="60">
        <v>960</v>
      </c>
      <c r="G10" s="60">
        <v>1341.82</v>
      </c>
      <c r="H10" s="50">
        <v>1005.88</v>
      </c>
      <c r="I10" s="60">
        <v>1451.85</v>
      </c>
      <c r="J10" s="53">
        <v>2562.6</v>
      </c>
      <c r="K10" s="53">
        <v>1116.36</v>
      </c>
      <c r="L10" s="53">
        <v>0</v>
      </c>
      <c r="M10" s="60">
        <v>1252.5</v>
      </c>
      <c r="N10" s="53">
        <v>1419.13</v>
      </c>
      <c r="O10" s="60">
        <f t="shared" si="0"/>
        <v>14590.560000000001</v>
      </c>
      <c r="P10" s="31">
        <f>O10*100/O44</f>
        <v>0.3479503791818409</v>
      </c>
    </row>
    <row r="11" spans="1:16" ht="12.75">
      <c r="A11" s="41" t="s">
        <v>7</v>
      </c>
      <c r="B11" s="76">
        <v>2106</v>
      </c>
      <c r="C11" s="53">
        <v>3973.99</v>
      </c>
      <c r="D11" s="61">
        <v>1888.7</v>
      </c>
      <c r="E11" s="61">
        <v>1865.26</v>
      </c>
      <c r="F11" s="60">
        <v>2560</v>
      </c>
      <c r="G11" s="60">
        <v>3690</v>
      </c>
      <c r="H11" s="50">
        <v>2682.35</v>
      </c>
      <c r="I11" s="60">
        <v>3992.59</v>
      </c>
      <c r="J11" s="53">
        <v>7974</v>
      </c>
      <c r="K11" s="53">
        <v>2790.91</v>
      </c>
      <c r="L11" s="53">
        <v>0</v>
      </c>
      <c r="M11" s="60">
        <v>2922.5</v>
      </c>
      <c r="N11" s="53">
        <v>3902.61</v>
      </c>
      <c r="O11" s="60">
        <f t="shared" si="0"/>
        <v>38242.91</v>
      </c>
      <c r="P11" s="31">
        <f>O11*100/O44</f>
        <v>0.9120030372732105</v>
      </c>
    </row>
    <row r="12" spans="1:16" ht="12.75">
      <c r="A12" s="41" t="s">
        <v>8</v>
      </c>
      <c r="B12" s="76">
        <v>901</v>
      </c>
      <c r="C12" s="53">
        <v>3774</v>
      </c>
      <c r="D12" s="61">
        <v>920</v>
      </c>
      <c r="E12" s="61">
        <v>1632.11</v>
      </c>
      <c r="F12" s="60">
        <v>1580</v>
      </c>
      <c r="G12" s="60">
        <v>2057.93</v>
      </c>
      <c r="H12" s="50">
        <v>1332.38</v>
      </c>
      <c r="I12" s="60">
        <v>4130</v>
      </c>
      <c r="J12" s="53">
        <v>2338</v>
      </c>
      <c r="K12" s="53">
        <v>243.33</v>
      </c>
      <c r="L12" s="53">
        <v>3652.94</v>
      </c>
      <c r="M12" s="60">
        <v>748.24</v>
      </c>
      <c r="N12" s="53">
        <v>2261.05</v>
      </c>
      <c r="O12" s="60">
        <f t="shared" si="0"/>
        <v>24669.98</v>
      </c>
      <c r="P12" s="31">
        <f>O12*100/O44</f>
        <v>0.5883207289787664</v>
      </c>
    </row>
    <row r="13" spans="1:16" ht="12.75">
      <c r="A13" s="41" t="s">
        <v>9</v>
      </c>
      <c r="B13" s="76">
        <v>66</v>
      </c>
      <c r="C13" s="53">
        <v>423.08</v>
      </c>
      <c r="D13" s="61">
        <v>314.78</v>
      </c>
      <c r="E13" s="61">
        <v>233.16</v>
      </c>
      <c r="F13" s="60">
        <v>0</v>
      </c>
      <c r="G13" s="60">
        <v>335.45</v>
      </c>
      <c r="H13" s="50">
        <v>670.59</v>
      </c>
      <c r="I13" s="60">
        <v>725.93</v>
      </c>
      <c r="J13" s="53">
        <v>749.4</v>
      </c>
      <c r="K13" s="53">
        <v>279.09</v>
      </c>
      <c r="L13" s="53">
        <v>0</v>
      </c>
      <c r="M13" s="60">
        <v>417.5</v>
      </c>
      <c r="N13" s="53">
        <v>0</v>
      </c>
      <c r="O13" s="60">
        <f t="shared" si="0"/>
        <v>4148.98</v>
      </c>
      <c r="P13" s="31">
        <f>O13*100/O44</f>
        <v>0.09894336915223774</v>
      </c>
    </row>
    <row r="14" spans="1:16" ht="12.75">
      <c r="A14" s="41" t="s">
        <v>10</v>
      </c>
      <c r="B14" s="76">
        <v>54634</v>
      </c>
      <c r="C14" s="53">
        <v>82233.18</v>
      </c>
      <c r="D14" s="61">
        <v>49375.16</v>
      </c>
      <c r="E14" s="61">
        <v>56002.65</v>
      </c>
      <c r="F14" s="60">
        <v>46379.81</v>
      </c>
      <c r="G14" s="60">
        <v>47230.38</v>
      </c>
      <c r="H14" s="50">
        <v>65927.79</v>
      </c>
      <c r="I14" s="60">
        <v>63513.33</v>
      </c>
      <c r="J14" s="53">
        <v>41882.73</v>
      </c>
      <c r="K14" s="53">
        <v>61014.54</v>
      </c>
      <c r="L14" s="53">
        <v>52482.06</v>
      </c>
      <c r="M14" s="60">
        <v>45832.16</v>
      </c>
      <c r="N14" s="53">
        <v>52510.62</v>
      </c>
      <c r="O14" s="60">
        <f t="shared" si="0"/>
        <v>664384.4099999999</v>
      </c>
      <c r="P14" s="31">
        <f>O14*100/O44</f>
        <v>15.843998268880947</v>
      </c>
    </row>
    <row r="15" spans="1:16" ht="12.75">
      <c r="A15" s="41" t="s">
        <v>11</v>
      </c>
      <c r="B15" s="76">
        <v>857</v>
      </c>
      <c r="C15" s="53">
        <v>2602.73</v>
      </c>
      <c r="D15" s="61">
        <v>1737.5</v>
      </c>
      <c r="E15" s="61">
        <v>1828.24</v>
      </c>
      <c r="F15" s="60">
        <v>1145.71</v>
      </c>
      <c r="G15" s="60">
        <v>0</v>
      </c>
      <c r="H15" s="50">
        <v>5283.33</v>
      </c>
      <c r="I15" s="60">
        <v>0</v>
      </c>
      <c r="J15" s="53">
        <v>4014.55</v>
      </c>
      <c r="K15" s="53">
        <v>5297.14</v>
      </c>
      <c r="L15" s="53">
        <v>0</v>
      </c>
      <c r="M15" s="60">
        <v>1793.33</v>
      </c>
      <c r="N15" s="53">
        <v>3669.33</v>
      </c>
      <c r="O15" s="60">
        <f>SUM(C15:N15)</f>
        <v>27371.86</v>
      </c>
      <c r="P15" s="31">
        <f>O15*100/O44</f>
        <v>0.6527541825613453</v>
      </c>
    </row>
    <row r="16" spans="1:16" ht="12.75">
      <c r="A16" s="41" t="s">
        <v>12</v>
      </c>
      <c r="B16" s="76">
        <v>12333</v>
      </c>
      <c r="C16" s="53">
        <v>31842.52</v>
      </c>
      <c r="D16" s="53">
        <v>11711.32</v>
      </c>
      <c r="E16" s="53">
        <v>18464.25</v>
      </c>
      <c r="F16" s="60">
        <v>15947.5</v>
      </c>
      <c r="G16" s="60">
        <v>19774.42</v>
      </c>
      <c r="H16" s="50">
        <v>8777.14</v>
      </c>
      <c r="I16" s="60">
        <v>26520</v>
      </c>
      <c r="J16" s="53">
        <v>17389.41</v>
      </c>
      <c r="K16" s="53">
        <v>19911.91</v>
      </c>
      <c r="L16" s="53">
        <v>13709.87</v>
      </c>
      <c r="M16" s="60">
        <v>12493.85</v>
      </c>
      <c r="N16" s="53">
        <v>18553.87</v>
      </c>
      <c r="O16" s="60">
        <f>SUM(C16:N16)</f>
        <v>215096.06</v>
      </c>
      <c r="P16" s="31">
        <f>O16*100/O44</f>
        <v>5.129532768962945</v>
      </c>
    </row>
    <row r="17" spans="1:16" ht="12.75">
      <c r="A17" s="41" t="s">
        <v>13</v>
      </c>
      <c r="B17" s="76">
        <v>12350</v>
      </c>
      <c r="C17" s="53">
        <v>10230.1</v>
      </c>
      <c r="D17" s="61">
        <v>3689.19</v>
      </c>
      <c r="E17" s="61">
        <v>9321.67</v>
      </c>
      <c r="F17" s="60">
        <v>12396.15</v>
      </c>
      <c r="G17" s="60">
        <v>5615.26</v>
      </c>
      <c r="H17" s="50">
        <v>8605.66</v>
      </c>
      <c r="I17" s="60">
        <v>9760</v>
      </c>
      <c r="J17" s="53">
        <v>5288.33</v>
      </c>
      <c r="K17" s="53">
        <v>7366.09</v>
      </c>
      <c r="L17" s="53">
        <v>0</v>
      </c>
      <c r="M17" s="60">
        <v>9409.23</v>
      </c>
      <c r="N17" s="53">
        <v>11000</v>
      </c>
      <c r="O17" s="60">
        <f t="shared" si="0"/>
        <v>92681.68</v>
      </c>
      <c r="P17" s="31">
        <f>O17*100/O44</f>
        <v>2.210239065478641</v>
      </c>
    </row>
    <row r="18" spans="1:16" ht="12.75">
      <c r="A18" s="41" t="s">
        <v>14</v>
      </c>
      <c r="B18" s="76">
        <v>7964</v>
      </c>
      <c r="C18" s="53">
        <v>20592.76</v>
      </c>
      <c r="D18" s="61">
        <v>2701.71</v>
      </c>
      <c r="E18" s="61">
        <v>8981.19</v>
      </c>
      <c r="F18" s="60">
        <v>7389.49</v>
      </c>
      <c r="G18" s="60">
        <v>8443.45</v>
      </c>
      <c r="H18" s="50">
        <v>5966.06</v>
      </c>
      <c r="I18" s="60">
        <v>0</v>
      </c>
      <c r="J18" s="53">
        <v>13805.9</v>
      </c>
      <c r="K18" s="53">
        <v>2757.14</v>
      </c>
      <c r="L18" s="53">
        <v>15591</v>
      </c>
      <c r="M18" s="60">
        <v>7801.09</v>
      </c>
      <c r="N18" s="53">
        <v>7320</v>
      </c>
      <c r="O18" s="60">
        <f t="shared" si="0"/>
        <v>101349.78999999998</v>
      </c>
      <c r="P18" s="31">
        <f>O18*100/O44</f>
        <v>2.416953006635793</v>
      </c>
    </row>
    <row r="19" spans="1:16" ht="12.75">
      <c r="A19" s="41" t="s">
        <v>15</v>
      </c>
      <c r="B19" s="76">
        <v>6328</v>
      </c>
      <c r="C19" s="53">
        <v>18340</v>
      </c>
      <c r="D19" s="61">
        <v>3242.87</v>
      </c>
      <c r="E19" s="61">
        <v>0</v>
      </c>
      <c r="F19" s="60">
        <v>20016.36</v>
      </c>
      <c r="G19" s="60">
        <v>4318.89</v>
      </c>
      <c r="H19" s="50">
        <v>796</v>
      </c>
      <c r="I19" s="60">
        <v>16562.31</v>
      </c>
      <c r="J19" s="53">
        <v>14640</v>
      </c>
      <c r="K19" s="53">
        <v>12848.46</v>
      </c>
      <c r="L19" s="53">
        <v>12001.18</v>
      </c>
      <c r="M19" s="60">
        <v>11704.06</v>
      </c>
      <c r="N19" s="53">
        <v>9706</v>
      </c>
      <c r="O19" s="60">
        <f t="shared" si="0"/>
        <v>124176.12999999998</v>
      </c>
      <c r="P19" s="31">
        <f>O19*100/O44</f>
        <v>2.9613072780505725</v>
      </c>
    </row>
    <row r="20" spans="1:16" ht="12.75">
      <c r="A20" s="41" t="s">
        <v>16</v>
      </c>
      <c r="B20" s="76">
        <v>13581</v>
      </c>
      <c r="C20" s="53">
        <v>16056.79</v>
      </c>
      <c r="D20" s="61">
        <v>8977.3</v>
      </c>
      <c r="E20" s="61">
        <v>13150.69</v>
      </c>
      <c r="F20" s="60">
        <v>17641.23</v>
      </c>
      <c r="G20" s="60">
        <v>11923.63</v>
      </c>
      <c r="H20" s="50">
        <v>12619.05</v>
      </c>
      <c r="I20" s="60">
        <v>9300.31</v>
      </c>
      <c r="J20" s="53">
        <v>16987.64</v>
      </c>
      <c r="K20" s="53">
        <v>9521.89</v>
      </c>
      <c r="L20" s="53">
        <v>11220</v>
      </c>
      <c r="M20" s="60">
        <v>13584.83</v>
      </c>
      <c r="N20" s="53">
        <v>18901.9</v>
      </c>
      <c r="O20" s="60">
        <f t="shared" si="0"/>
        <v>159885.25999999998</v>
      </c>
      <c r="P20" s="31">
        <f>O20*100/O44</f>
        <v>3.812885649528682</v>
      </c>
    </row>
    <row r="21" spans="1:16" ht="12.75">
      <c r="A21" s="41" t="s">
        <v>17</v>
      </c>
      <c r="B21" s="76">
        <v>10821</v>
      </c>
      <c r="C21" s="53">
        <v>23254.12</v>
      </c>
      <c r="D21" s="61">
        <v>3704.51</v>
      </c>
      <c r="E21" s="61">
        <v>10117.59</v>
      </c>
      <c r="F21" s="60">
        <v>8020.53</v>
      </c>
      <c r="G21" s="60">
        <v>11966.11</v>
      </c>
      <c r="H21" s="50">
        <v>7860</v>
      </c>
      <c r="I21" s="60">
        <v>0</v>
      </c>
      <c r="J21" s="53">
        <v>20178.61</v>
      </c>
      <c r="K21" s="53">
        <v>4552.42</v>
      </c>
      <c r="L21" s="53">
        <v>5440</v>
      </c>
      <c r="M21" s="60">
        <v>11435.71</v>
      </c>
      <c r="N21" s="53">
        <v>12860</v>
      </c>
      <c r="O21" s="60">
        <f t="shared" si="0"/>
        <v>119389.6</v>
      </c>
      <c r="P21" s="31">
        <f>O21*100/O44</f>
        <v>2.847159847899485</v>
      </c>
    </row>
    <row r="22" spans="1:16" ht="12.75">
      <c r="A22" s="41" t="s">
        <v>18</v>
      </c>
      <c r="B22" s="76">
        <v>5396</v>
      </c>
      <c r="C22" s="53">
        <v>5367.38</v>
      </c>
      <c r="D22" s="61">
        <v>6442.86</v>
      </c>
      <c r="E22" s="61">
        <v>7153.71</v>
      </c>
      <c r="F22" s="60">
        <v>6655.94</v>
      </c>
      <c r="G22" s="60">
        <v>8761.56</v>
      </c>
      <c r="H22" s="50">
        <v>5620</v>
      </c>
      <c r="I22" s="60">
        <v>0</v>
      </c>
      <c r="J22" s="53">
        <v>15995.55</v>
      </c>
      <c r="K22" s="53">
        <v>3760.95</v>
      </c>
      <c r="L22" s="53">
        <v>0</v>
      </c>
      <c r="M22" s="60">
        <v>11335.38</v>
      </c>
      <c r="N22" s="53">
        <v>453.33</v>
      </c>
      <c r="O22" s="60">
        <f t="shared" si="0"/>
        <v>71546.66</v>
      </c>
      <c r="P22" s="31">
        <f>O22*100/O44</f>
        <v>1.7062187795529606</v>
      </c>
    </row>
    <row r="23" spans="1:16" ht="12.75">
      <c r="A23" s="41" t="s">
        <v>19</v>
      </c>
      <c r="B23" s="76">
        <v>7363</v>
      </c>
      <c r="C23" s="53">
        <v>12165</v>
      </c>
      <c r="D23" s="61">
        <v>7821.21</v>
      </c>
      <c r="E23" s="61">
        <v>8712.99</v>
      </c>
      <c r="F23" s="60">
        <v>4879.81</v>
      </c>
      <c r="G23" s="60">
        <v>8352.73</v>
      </c>
      <c r="H23" s="50">
        <v>9643.33</v>
      </c>
      <c r="I23" s="60">
        <v>9113.11</v>
      </c>
      <c r="J23" s="53">
        <v>3720.36</v>
      </c>
      <c r="K23" s="53">
        <v>11862.47</v>
      </c>
      <c r="L23" s="53">
        <v>5880</v>
      </c>
      <c r="M23" s="60">
        <v>11565</v>
      </c>
      <c r="N23" s="53">
        <v>6147.31</v>
      </c>
      <c r="O23" s="60">
        <f t="shared" si="0"/>
        <v>99863.31999999999</v>
      </c>
      <c r="P23" s="31">
        <f>O23*100/O44</f>
        <v>2.381504209595623</v>
      </c>
    </row>
    <row r="24" spans="1:16" ht="12.75">
      <c r="A24" s="41" t="s">
        <v>20</v>
      </c>
      <c r="B24" s="76">
        <v>4981</v>
      </c>
      <c r="C24" s="53">
        <v>8297.78</v>
      </c>
      <c r="D24" s="61">
        <v>1013.79</v>
      </c>
      <c r="E24" s="61">
        <v>5496.04</v>
      </c>
      <c r="F24" s="60">
        <v>5407.98</v>
      </c>
      <c r="G24" s="60">
        <v>2905</v>
      </c>
      <c r="H24" s="50">
        <v>4216.33</v>
      </c>
      <c r="I24" s="60">
        <v>6171.2</v>
      </c>
      <c r="J24" s="53">
        <v>5888.57</v>
      </c>
      <c r="K24" s="53">
        <v>4479.13</v>
      </c>
      <c r="L24" s="53">
        <v>3520</v>
      </c>
      <c r="M24" s="60">
        <v>3580</v>
      </c>
      <c r="N24" s="53">
        <v>4300</v>
      </c>
      <c r="O24" s="60">
        <f t="shared" si="0"/>
        <v>55275.81999999999</v>
      </c>
      <c r="P24" s="31">
        <f>O24*100/O44</f>
        <v>1.3181976927950112</v>
      </c>
    </row>
    <row r="25" spans="1:16" ht="12.75">
      <c r="A25" s="41" t="s">
        <v>21</v>
      </c>
      <c r="B25" s="76">
        <v>48727</v>
      </c>
      <c r="C25" s="53">
        <v>44584.82</v>
      </c>
      <c r="D25" s="61">
        <v>21491.82</v>
      </c>
      <c r="E25" s="61">
        <v>30144.72</v>
      </c>
      <c r="F25" s="60">
        <v>28887.69</v>
      </c>
      <c r="G25" s="60">
        <v>28949.54</v>
      </c>
      <c r="H25" s="50">
        <v>30634.29</v>
      </c>
      <c r="I25" s="60">
        <v>34474.6</v>
      </c>
      <c r="J25" s="53">
        <v>28589.23</v>
      </c>
      <c r="K25" s="53">
        <v>16525.53</v>
      </c>
      <c r="L25" s="53">
        <v>30886.29</v>
      </c>
      <c r="M25" s="60">
        <v>39330.59</v>
      </c>
      <c r="N25" s="53">
        <v>34896</v>
      </c>
      <c r="O25" s="60">
        <f t="shared" si="0"/>
        <v>369395.12</v>
      </c>
      <c r="P25" s="31">
        <f>O25*100/O44</f>
        <v>8.809200748423748</v>
      </c>
    </row>
    <row r="26" spans="1:16" ht="12.75">
      <c r="A26" s="41" t="s">
        <v>22</v>
      </c>
      <c r="B26" s="76">
        <v>8667</v>
      </c>
      <c r="C26" s="53">
        <v>13426.23</v>
      </c>
      <c r="D26" s="61">
        <v>810</v>
      </c>
      <c r="E26" s="61">
        <v>7784.17</v>
      </c>
      <c r="F26" s="60">
        <v>7287.5</v>
      </c>
      <c r="G26" s="60">
        <v>5983.13</v>
      </c>
      <c r="H26" s="50">
        <v>4019.01</v>
      </c>
      <c r="I26" s="60">
        <v>7950.77</v>
      </c>
      <c r="J26" s="53">
        <v>7533.33</v>
      </c>
      <c r="K26" s="53">
        <v>2353.9</v>
      </c>
      <c r="L26" s="53">
        <v>5440</v>
      </c>
      <c r="M26" s="60">
        <v>6300</v>
      </c>
      <c r="N26" s="53">
        <v>9931.2</v>
      </c>
      <c r="O26" s="60">
        <f t="shared" si="0"/>
        <v>78819.24</v>
      </c>
      <c r="P26" s="31">
        <f>O26*100/O44</f>
        <v>1.879652627782931</v>
      </c>
    </row>
    <row r="27" spans="1:16" ht="12.75">
      <c r="A27" s="41" t="s">
        <v>23</v>
      </c>
      <c r="B27" s="76">
        <v>13171</v>
      </c>
      <c r="C27" s="53">
        <v>19328</v>
      </c>
      <c r="D27" s="61">
        <v>7706</v>
      </c>
      <c r="E27" s="61">
        <v>14668.92</v>
      </c>
      <c r="F27" s="60">
        <v>15399.76</v>
      </c>
      <c r="G27" s="60">
        <v>9136.36</v>
      </c>
      <c r="H27" s="50">
        <v>10924.74</v>
      </c>
      <c r="I27" s="60">
        <v>19012.22</v>
      </c>
      <c r="J27" s="53">
        <v>11032</v>
      </c>
      <c r="K27" s="53">
        <v>10745.36</v>
      </c>
      <c r="L27" s="53">
        <v>15980</v>
      </c>
      <c r="M27" s="60">
        <v>11745</v>
      </c>
      <c r="N27" s="53">
        <v>10995.8</v>
      </c>
      <c r="O27" s="60">
        <f t="shared" si="0"/>
        <v>156674.16</v>
      </c>
      <c r="P27" s="31">
        <f>O27*100/O44</f>
        <v>3.7363085022094014</v>
      </c>
    </row>
    <row r="28" spans="1:16" ht="12.75">
      <c r="A28" s="41" t="s">
        <v>24</v>
      </c>
      <c r="B28" s="76">
        <v>15323</v>
      </c>
      <c r="C28" s="53">
        <v>16190.49</v>
      </c>
      <c r="D28" s="61">
        <v>5955.84</v>
      </c>
      <c r="E28" s="61">
        <v>10863.67</v>
      </c>
      <c r="F28" s="60">
        <v>11797.21</v>
      </c>
      <c r="G28" s="60">
        <v>7905.87</v>
      </c>
      <c r="H28" s="50">
        <v>10503.65</v>
      </c>
      <c r="I28" s="60">
        <v>6852</v>
      </c>
      <c r="J28" s="53">
        <v>6308.89</v>
      </c>
      <c r="K28" s="53">
        <v>4720.48</v>
      </c>
      <c r="L28" s="53">
        <v>17833.67</v>
      </c>
      <c r="M28" s="60">
        <v>6324.89</v>
      </c>
      <c r="N28" s="53">
        <v>14792.83</v>
      </c>
      <c r="O28" s="60">
        <f t="shared" si="0"/>
        <v>120049.49</v>
      </c>
      <c r="P28" s="31">
        <f>O28*100/O44</f>
        <v>2.8628966651099486</v>
      </c>
    </row>
    <row r="29" spans="1:16" ht="12.75">
      <c r="A29" s="41" t="s">
        <v>25</v>
      </c>
      <c r="B29" s="76">
        <v>3951</v>
      </c>
      <c r="C29" s="53">
        <v>4737.52</v>
      </c>
      <c r="D29" s="61">
        <v>5770.42</v>
      </c>
      <c r="E29" s="61">
        <v>3141.6</v>
      </c>
      <c r="F29" s="60">
        <v>8327.5</v>
      </c>
      <c r="G29" s="60">
        <v>5683.38</v>
      </c>
      <c r="H29" s="50">
        <v>4495.45</v>
      </c>
      <c r="I29" s="60">
        <v>1663.16</v>
      </c>
      <c r="J29" s="53">
        <v>7853.64</v>
      </c>
      <c r="K29" s="53">
        <v>9668.07</v>
      </c>
      <c r="L29" s="53">
        <v>0</v>
      </c>
      <c r="M29" s="60">
        <v>8447.69</v>
      </c>
      <c r="N29" s="53">
        <v>5410.67</v>
      </c>
      <c r="O29" s="60">
        <f t="shared" si="0"/>
        <v>65199.100000000006</v>
      </c>
      <c r="P29" s="31">
        <f>O29*100/O44</f>
        <v>1.5548444725435324</v>
      </c>
    </row>
    <row r="30" spans="1:16" ht="12.75">
      <c r="A30" s="41" t="s">
        <v>26</v>
      </c>
      <c r="B30" s="76">
        <v>13291</v>
      </c>
      <c r="C30" s="53">
        <v>13480</v>
      </c>
      <c r="D30" s="61">
        <v>12622.39</v>
      </c>
      <c r="E30" s="61">
        <v>23161.65</v>
      </c>
      <c r="F30" s="60">
        <v>12268</v>
      </c>
      <c r="G30" s="60">
        <v>10222.5</v>
      </c>
      <c r="H30" s="50">
        <v>14725.22</v>
      </c>
      <c r="I30" s="60">
        <v>13780</v>
      </c>
      <c r="J30" s="53">
        <v>20193.37</v>
      </c>
      <c r="K30" s="53">
        <v>22440.84</v>
      </c>
      <c r="L30" s="53">
        <v>11979</v>
      </c>
      <c r="M30" s="60">
        <v>16633.52</v>
      </c>
      <c r="N30" s="53">
        <v>8047</v>
      </c>
      <c r="O30" s="60">
        <f t="shared" si="0"/>
        <v>179553.49</v>
      </c>
      <c r="P30" s="31">
        <f>O30*100/O44</f>
        <v>4.281926459911262</v>
      </c>
    </row>
    <row r="31" spans="1:16" ht="12.75">
      <c r="A31" s="41" t="s">
        <v>27</v>
      </c>
      <c r="B31" s="76">
        <v>1591</v>
      </c>
      <c r="C31" s="53">
        <v>4368.64</v>
      </c>
      <c r="D31" s="61">
        <v>3385.67</v>
      </c>
      <c r="E31" s="61">
        <v>1864.8</v>
      </c>
      <c r="F31" s="60">
        <v>2872</v>
      </c>
      <c r="G31" s="60">
        <v>1931.03</v>
      </c>
      <c r="H31" s="50">
        <v>0</v>
      </c>
      <c r="I31" s="60">
        <v>3658.67</v>
      </c>
      <c r="J31" s="53">
        <v>5538.46</v>
      </c>
      <c r="K31" s="53">
        <v>4136.82</v>
      </c>
      <c r="L31" s="53">
        <v>1555.56</v>
      </c>
      <c r="M31" s="60">
        <v>3292.47</v>
      </c>
      <c r="N31" s="53">
        <v>3680</v>
      </c>
      <c r="O31" s="60">
        <f t="shared" si="0"/>
        <v>36284.12</v>
      </c>
      <c r="P31" s="31">
        <f>O31*100/O44</f>
        <v>0.8652905243033453</v>
      </c>
    </row>
    <row r="32" spans="1:16" ht="12.75">
      <c r="A32" s="41" t="s">
        <v>28</v>
      </c>
      <c r="B32" s="76">
        <v>4715</v>
      </c>
      <c r="C32" s="53">
        <v>6626.24</v>
      </c>
      <c r="D32" s="61">
        <v>5997.7</v>
      </c>
      <c r="E32" s="61">
        <v>2331.58</v>
      </c>
      <c r="F32" s="60">
        <v>3500</v>
      </c>
      <c r="G32" s="60">
        <v>5346.18</v>
      </c>
      <c r="H32" s="50">
        <v>3973.85</v>
      </c>
      <c r="I32" s="60">
        <v>6832</v>
      </c>
      <c r="J32" s="53">
        <v>7376</v>
      </c>
      <c r="K32" s="53">
        <v>0</v>
      </c>
      <c r="L32" s="53">
        <v>6798.33</v>
      </c>
      <c r="M32" s="60">
        <v>7819.05</v>
      </c>
      <c r="N32" s="53">
        <v>16103.64</v>
      </c>
      <c r="O32" s="60">
        <f t="shared" si="0"/>
        <v>72704.57</v>
      </c>
      <c r="P32" s="31">
        <f>O32*100/O44</f>
        <v>1.7338321969652086</v>
      </c>
    </row>
    <row r="33" spans="1:16" ht="12.75">
      <c r="A33" s="41" t="s">
        <v>29</v>
      </c>
      <c r="B33" s="76">
        <v>6713</v>
      </c>
      <c r="C33" s="53">
        <v>8134.75</v>
      </c>
      <c r="D33" s="61">
        <v>3379.31</v>
      </c>
      <c r="E33" s="61">
        <v>5441.31</v>
      </c>
      <c r="F33" s="60">
        <v>7130.22</v>
      </c>
      <c r="G33" s="60">
        <v>6644.64</v>
      </c>
      <c r="H33" s="50">
        <v>5057</v>
      </c>
      <c r="I33" s="60">
        <v>9866.32</v>
      </c>
      <c r="J33" s="53">
        <v>8504.29</v>
      </c>
      <c r="K33" s="53">
        <v>5026.41</v>
      </c>
      <c r="L33" s="53">
        <v>6003.18</v>
      </c>
      <c r="M33" s="60">
        <v>5160</v>
      </c>
      <c r="N33" s="53">
        <v>3652.94</v>
      </c>
      <c r="O33" s="60">
        <f t="shared" si="0"/>
        <v>74000.37</v>
      </c>
      <c r="P33" s="31">
        <f>O33*100/O44</f>
        <v>1.7647339650497664</v>
      </c>
    </row>
    <row r="34" spans="1:16" ht="12.75">
      <c r="A34" s="41" t="s">
        <v>30</v>
      </c>
      <c r="B34" s="76">
        <v>2934</v>
      </c>
      <c r="C34" s="53">
        <v>7269.09</v>
      </c>
      <c r="D34" s="61">
        <v>3312.62</v>
      </c>
      <c r="E34" s="61">
        <v>1246.15</v>
      </c>
      <c r="F34" s="60">
        <v>3997.5</v>
      </c>
      <c r="G34" s="60">
        <v>4083.43</v>
      </c>
      <c r="H34" s="50">
        <v>5679.55</v>
      </c>
      <c r="I34" s="60">
        <v>831.58</v>
      </c>
      <c r="J34" s="53">
        <v>3900</v>
      </c>
      <c r="K34" s="53">
        <v>7057</v>
      </c>
      <c r="L34" s="53">
        <v>0</v>
      </c>
      <c r="M34" s="60">
        <v>6385.56</v>
      </c>
      <c r="N34" s="53">
        <v>5062.44</v>
      </c>
      <c r="O34" s="60">
        <f t="shared" si="0"/>
        <v>48824.92</v>
      </c>
      <c r="P34" s="31">
        <f>O34*100/O44</f>
        <v>1.1643589709732214</v>
      </c>
    </row>
    <row r="35" spans="1:16" ht="12.75">
      <c r="A35" s="41" t="s">
        <v>31</v>
      </c>
      <c r="B35" s="76">
        <v>441</v>
      </c>
      <c r="C35" s="53">
        <v>2115.38</v>
      </c>
      <c r="D35" s="61">
        <v>1888.7</v>
      </c>
      <c r="E35" s="61">
        <v>932.63</v>
      </c>
      <c r="F35" s="60">
        <v>1280</v>
      </c>
      <c r="G35" s="60">
        <v>1677.27</v>
      </c>
      <c r="H35" s="50">
        <v>1005.88</v>
      </c>
      <c r="I35" s="60">
        <v>3266.67</v>
      </c>
      <c r="J35" s="53">
        <v>3820.2</v>
      </c>
      <c r="K35" s="53">
        <v>1674.55</v>
      </c>
      <c r="L35" s="53">
        <v>0</v>
      </c>
      <c r="M35" s="60">
        <v>1670</v>
      </c>
      <c r="N35" s="53">
        <v>2483.48</v>
      </c>
      <c r="O35" s="60">
        <f t="shared" si="0"/>
        <v>21814.76</v>
      </c>
      <c r="P35" s="31">
        <f>O35*100/O44</f>
        <v>0.5202304787315123</v>
      </c>
    </row>
    <row r="36" spans="1:16" ht="12.75">
      <c r="A36" s="41" t="s">
        <v>32</v>
      </c>
      <c r="B36" s="76">
        <v>4988</v>
      </c>
      <c r="C36" s="53">
        <v>18783.33</v>
      </c>
      <c r="D36" s="61">
        <v>8665.69</v>
      </c>
      <c r="E36" s="61">
        <v>6084.8</v>
      </c>
      <c r="F36" s="60">
        <v>4585.45</v>
      </c>
      <c r="G36" s="60">
        <v>11226.53</v>
      </c>
      <c r="H36" s="50">
        <v>7053.33</v>
      </c>
      <c r="I36" s="60">
        <v>0</v>
      </c>
      <c r="J36" s="53">
        <v>17792.05</v>
      </c>
      <c r="K36" s="53">
        <v>12095.71</v>
      </c>
      <c r="L36" s="53">
        <v>0</v>
      </c>
      <c r="M36" s="60">
        <v>10956.51</v>
      </c>
      <c r="N36" s="53">
        <v>11559.39</v>
      </c>
      <c r="O36" s="60">
        <f t="shared" si="0"/>
        <v>108802.79000000001</v>
      </c>
      <c r="P36" s="31">
        <f>O36*100/O44</f>
        <v>2.594689445541652</v>
      </c>
    </row>
    <row r="37" spans="1:16" ht="12.75">
      <c r="A37" s="41" t="s">
        <v>33</v>
      </c>
      <c r="B37" s="76">
        <v>6826</v>
      </c>
      <c r="C37" s="53">
        <v>10791.52</v>
      </c>
      <c r="D37" s="61">
        <v>9189.67</v>
      </c>
      <c r="E37" s="61">
        <v>4794.8</v>
      </c>
      <c r="F37" s="60">
        <v>12359.3</v>
      </c>
      <c r="G37" s="60">
        <v>7618.1</v>
      </c>
      <c r="H37" s="50">
        <v>0</v>
      </c>
      <c r="I37" s="60">
        <v>11578.67</v>
      </c>
      <c r="J37" s="53">
        <v>15160</v>
      </c>
      <c r="K37" s="53">
        <v>5569.1</v>
      </c>
      <c r="L37" s="53">
        <v>5102.37</v>
      </c>
      <c r="M37" s="60">
        <v>10412.8</v>
      </c>
      <c r="N37" s="53">
        <v>10092.24</v>
      </c>
      <c r="O37" s="60">
        <f t="shared" si="0"/>
        <v>102668.57</v>
      </c>
      <c r="P37" s="31">
        <f>O37*100/O44</f>
        <v>2.448402793419675</v>
      </c>
    </row>
    <row r="38" spans="1:16" ht="12.75">
      <c r="A38" s="41" t="s">
        <v>34</v>
      </c>
      <c r="B38" s="76">
        <v>698</v>
      </c>
      <c r="C38" s="53">
        <v>1744.44</v>
      </c>
      <c r="D38" s="61">
        <v>168.97</v>
      </c>
      <c r="E38" s="61">
        <v>1525.08</v>
      </c>
      <c r="F38" s="60">
        <v>1654.74</v>
      </c>
      <c r="G38" s="60">
        <v>415</v>
      </c>
      <c r="H38" s="50">
        <v>1167.74</v>
      </c>
      <c r="I38" s="60">
        <v>1948.8</v>
      </c>
      <c r="J38" s="53">
        <v>960</v>
      </c>
      <c r="K38" s="53">
        <v>1580.87</v>
      </c>
      <c r="L38" s="53">
        <v>960</v>
      </c>
      <c r="M38" s="60">
        <v>2914.29</v>
      </c>
      <c r="N38" s="53">
        <v>840</v>
      </c>
      <c r="O38" s="60">
        <f t="shared" si="0"/>
        <v>15879.93</v>
      </c>
      <c r="P38" s="31">
        <f>O38*100/O44</f>
        <v>0.37869880696019137</v>
      </c>
    </row>
    <row r="39" spans="1:16" ht="12.75">
      <c r="A39" s="41" t="s">
        <v>35</v>
      </c>
      <c r="B39" s="76">
        <v>221</v>
      </c>
      <c r="C39" s="53">
        <v>1780</v>
      </c>
      <c r="D39" s="61">
        <v>460</v>
      </c>
      <c r="E39" s="61">
        <v>466.32</v>
      </c>
      <c r="F39" s="60">
        <v>1316.67</v>
      </c>
      <c r="G39" s="60">
        <v>771.72</v>
      </c>
      <c r="H39" s="50">
        <v>2314.29</v>
      </c>
      <c r="I39" s="60">
        <v>2252.73</v>
      </c>
      <c r="J39" s="53">
        <v>334</v>
      </c>
      <c r="K39" s="53">
        <v>243.33</v>
      </c>
      <c r="L39" s="53">
        <v>1343.33</v>
      </c>
      <c r="M39" s="60">
        <v>374.12</v>
      </c>
      <c r="N39" s="53">
        <v>376.84</v>
      </c>
      <c r="O39" s="60">
        <f t="shared" si="0"/>
        <v>12033.35</v>
      </c>
      <c r="P39" s="31">
        <f>O39*100/O44</f>
        <v>0.286966963250746</v>
      </c>
    </row>
    <row r="40" spans="1:16" ht="12.75">
      <c r="A40" s="41" t="s">
        <v>36</v>
      </c>
      <c r="B40" s="76">
        <v>1516</v>
      </c>
      <c r="C40" s="53">
        <v>4828.95</v>
      </c>
      <c r="D40" s="61">
        <v>3860.53</v>
      </c>
      <c r="E40" s="61">
        <v>2783.64</v>
      </c>
      <c r="F40" s="60">
        <v>2998.91</v>
      </c>
      <c r="G40" s="60">
        <v>2059.17</v>
      </c>
      <c r="H40" s="50">
        <v>2974.07</v>
      </c>
      <c r="I40" s="60">
        <v>6272</v>
      </c>
      <c r="J40" s="53">
        <v>3840</v>
      </c>
      <c r="K40" s="53">
        <v>3058.82</v>
      </c>
      <c r="L40" s="53">
        <v>5881.14</v>
      </c>
      <c r="M40" s="60">
        <v>4021.38</v>
      </c>
      <c r="N40" s="53">
        <v>287.06</v>
      </c>
      <c r="O40" s="60">
        <f t="shared" si="0"/>
        <v>42865.66999999999</v>
      </c>
      <c r="P40" s="31">
        <f>O40*100/O44</f>
        <v>1.0222449399052302</v>
      </c>
    </row>
    <row r="41" spans="1:16" ht="12.75">
      <c r="A41" s="41" t="s">
        <v>37</v>
      </c>
      <c r="B41" s="76">
        <v>1595</v>
      </c>
      <c r="C41" s="53">
        <v>5440</v>
      </c>
      <c r="D41" s="61">
        <v>1918.46</v>
      </c>
      <c r="E41" s="61">
        <v>1843.48</v>
      </c>
      <c r="F41" s="60">
        <v>5249.19</v>
      </c>
      <c r="G41" s="60">
        <v>7040</v>
      </c>
      <c r="H41" s="50">
        <v>4862.92</v>
      </c>
      <c r="I41" s="60">
        <v>12654.67</v>
      </c>
      <c r="J41" s="53">
        <v>6860</v>
      </c>
      <c r="K41" s="53">
        <v>2741.54</v>
      </c>
      <c r="L41" s="53">
        <v>6440.36</v>
      </c>
      <c r="M41" s="60">
        <v>4403.57</v>
      </c>
      <c r="N41" s="53">
        <v>2668.8</v>
      </c>
      <c r="O41" s="60">
        <f t="shared" si="0"/>
        <v>62122.990000000005</v>
      </c>
      <c r="P41" s="31">
        <f>O41*100/O44</f>
        <v>1.4814865177491277</v>
      </c>
    </row>
    <row r="42" spans="1:16" ht="12.75">
      <c r="A42" s="41" t="s">
        <v>38</v>
      </c>
      <c r="B42" s="76">
        <v>498</v>
      </c>
      <c r="C42" s="53">
        <v>796.19</v>
      </c>
      <c r="D42" s="61">
        <v>1001.42</v>
      </c>
      <c r="E42" s="61">
        <v>476.36</v>
      </c>
      <c r="F42" s="60">
        <v>662.61</v>
      </c>
      <c r="G42" s="60">
        <v>294.17</v>
      </c>
      <c r="H42" s="50">
        <v>923.08</v>
      </c>
      <c r="I42" s="60">
        <v>1568</v>
      </c>
      <c r="J42" s="53">
        <v>768</v>
      </c>
      <c r="K42" s="53">
        <v>382.35</v>
      </c>
      <c r="L42" s="53">
        <v>1036.36</v>
      </c>
      <c r="M42" s="60">
        <v>1277.27</v>
      </c>
      <c r="N42" s="53">
        <v>143.53</v>
      </c>
      <c r="O42" s="60">
        <f t="shared" si="0"/>
        <v>9329.340000000002</v>
      </c>
      <c r="P42" s="31">
        <f>O42*100/O44</f>
        <v>0.22248271420125862</v>
      </c>
    </row>
    <row r="43" spans="1:16" ht="13.5" thickBot="1">
      <c r="A43" s="42" t="s">
        <v>39</v>
      </c>
      <c r="B43" s="77">
        <v>2604</v>
      </c>
      <c r="C43" s="54">
        <v>7610</v>
      </c>
      <c r="D43" s="63">
        <v>2278.82</v>
      </c>
      <c r="E43" s="63">
        <v>3318.26</v>
      </c>
      <c r="F43" s="62">
        <v>6091.83</v>
      </c>
      <c r="G43" s="62">
        <v>8790.38</v>
      </c>
      <c r="H43" s="51">
        <v>6672.08</v>
      </c>
      <c r="I43" s="62">
        <v>12077.18</v>
      </c>
      <c r="J43" s="54">
        <v>9089.33</v>
      </c>
      <c r="K43" s="54">
        <v>9875.49</v>
      </c>
      <c r="L43" s="54">
        <v>4055.56</v>
      </c>
      <c r="M43" s="62">
        <v>8866.48</v>
      </c>
      <c r="N43" s="54">
        <v>507.83</v>
      </c>
      <c r="O43" s="60">
        <f t="shared" si="0"/>
        <v>79233.24</v>
      </c>
      <c r="P43" s="32">
        <f>O43*100/O44</f>
        <v>1.8895255495200873</v>
      </c>
    </row>
    <row r="44" spans="1:16" ht="13.5" thickBot="1">
      <c r="A44" s="43" t="s">
        <v>41</v>
      </c>
      <c r="B44" s="47">
        <f>SUM(B5:B43)</f>
        <v>326454</v>
      </c>
      <c r="C44" s="57">
        <f aca="true" t="shared" si="1" ref="C44:M44">SUM(C5:C43)</f>
        <v>520425.7800000001</v>
      </c>
      <c r="D44" s="68">
        <f t="shared" si="1"/>
        <v>249387.08000000007</v>
      </c>
      <c r="E44" s="68">
        <f t="shared" si="1"/>
        <v>316408.69000000006</v>
      </c>
      <c r="F44" s="68">
        <f t="shared" si="1"/>
        <v>347284.45999999996</v>
      </c>
      <c r="G44" s="68">
        <f t="shared" si="1"/>
        <v>326283.51</v>
      </c>
      <c r="H44" s="68">
        <f t="shared" si="1"/>
        <v>315647.79999999993</v>
      </c>
      <c r="I44" s="68">
        <f t="shared" si="1"/>
        <v>370315.16999999987</v>
      </c>
      <c r="J44" s="68">
        <f t="shared" si="1"/>
        <v>405010.75</v>
      </c>
      <c r="K44" s="68">
        <f t="shared" si="1"/>
        <v>310283.97</v>
      </c>
      <c r="L44" s="68">
        <f t="shared" si="1"/>
        <v>316692.09</v>
      </c>
      <c r="M44" s="68">
        <f t="shared" si="1"/>
        <v>359177.70999999996</v>
      </c>
      <c r="N44" s="68">
        <f>SUM(N5:N43)</f>
        <v>356370.56000000006</v>
      </c>
      <c r="O44" s="68">
        <f>SUM(C44:N44)</f>
        <v>4193287.57</v>
      </c>
      <c r="P44" s="24">
        <f>SUM(P5:P43)</f>
        <v>100.00000000000001</v>
      </c>
    </row>
    <row r="45" spans="1:16" ht="12.75">
      <c r="A45" s="25" t="s">
        <v>56</v>
      </c>
      <c r="B45" s="78"/>
      <c r="F45" s="74"/>
      <c r="G45" s="74"/>
      <c r="H45" s="74"/>
      <c r="I45" s="74"/>
      <c r="J45" s="74"/>
      <c r="K45" s="40"/>
      <c r="L45" s="40"/>
      <c r="M45" s="40"/>
      <c r="N45" s="40"/>
      <c r="O45" s="74"/>
      <c r="P45" s="16"/>
    </row>
    <row r="46" spans="6:16" ht="12.75">
      <c r="F46" s="74"/>
      <c r="G46" s="74"/>
      <c r="H46" s="74"/>
      <c r="I46" s="74"/>
      <c r="J46" s="74"/>
      <c r="K46" s="40"/>
      <c r="L46" s="40"/>
      <c r="M46" s="40"/>
      <c r="N46" s="40"/>
      <c r="O46" s="74"/>
      <c r="P46" s="14"/>
    </row>
    <row r="47" spans="1:16" ht="12.75">
      <c r="A47" s="15"/>
      <c r="F47" s="74"/>
      <c r="G47" s="74"/>
      <c r="H47" s="74"/>
      <c r="I47" s="74"/>
      <c r="J47" s="74"/>
      <c r="K47" s="40"/>
      <c r="L47" s="40"/>
      <c r="M47" s="40"/>
      <c r="N47" s="40"/>
      <c r="O47" s="74"/>
      <c r="P47" s="14"/>
    </row>
    <row r="48" spans="6:15" ht="12.75">
      <c r="F48" s="74"/>
      <c r="G48" s="74"/>
      <c r="H48" s="74"/>
      <c r="I48" s="74"/>
      <c r="J48" s="74"/>
      <c r="K48" s="74"/>
      <c r="L48" s="40"/>
      <c r="M48" s="40"/>
      <c r="N48" s="40"/>
      <c r="O48" s="74"/>
    </row>
    <row r="49" spans="6:15" ht="12.75">
      <c r="F49" s="74"/>
      <c r="G49" s="74"/>
      <c r="H49" s="74"/>
      <c r="I49" s="74"/>
      <c r="J49" s="74"/>
      <c r="K49" s="74"/>
      <c r="L49" s="40"/>
      <c r="M49" s="40"/>
      <c r="N49" s="40"/>
      <c r="O49" s="74"/>
    </row>
    <row r="50" spans="6:15" ht="12.75">
      <c r="F50" s="74"/>
      <c r="G50" s="74"/>
      <c r="H50" s="74"/>
      <c r="I50" s="74"/>
      <c r="J50" s="74"/>
      <c r="K50" s="74"/>
      <c r="L50" s="40"/>
      <c r="M50" s="40"/>
      <c r="N50" s="40"/>
      <c r="O50" s="74"/>
    </row>
    <row r="51" spans="6:15" ht="12.75">
      <c r="F51" s="74"/>
      <c r="G51" s="74"/>
      <c r="H51" s="74"/>
      <c r="I51" s="74"/>
      <c r="J51" s="74"/>
      <c r="K51" s="74"/>
      <c r="L51" s="40"/>
      <c r="M51" s="40"/>
      <c r="N51" s="40"/>
      <c r="O51" s="74"/>
    </row>
    <row r="52" spans="6:15" ht="12.75">
      <c r="F52" s="74"/>
      <c r="G52" s="74"/>
      <c r="H52" s="74"/>
      <c r="I52" s="74"/>
      <c r="J52" s="74"/>
      <c r="K52" s="74"/>
      <c r="L52" s="40"/>
      <c r="M52" s="40"/>
      <c r="N52" s="40"/>
      <c r="O52" s="74"/>
    </row>
    <row r="53" spans="6:15" ht="12.75">
      <c r="F53" s="74"/>
      <c r="G53" s="74"/>
      <c r="H53" s="74"/>
      <c r="I53" s="74"/>
      <c r="J53" s="74"/>
      <c r="K53" s="74"/>
      <c r="L53" s="40"/>
      <c r="M53" s="40"/>
      <c r="N53" s="40"/>
      <c r="O53" s="74"/>
    </row>
    <row r="54" spans="6:15" ht="12.75">
      <c r="F54" s="74"/>
      <c r="G54" s="74"/>
      <c r="H54" s="74"/>
      <c r="I54" s="74"/>
      <c r="J54" s="74"/>
      <c r="K54" s="74"/>
      <c r="L54" s="40"/>
      <c r="M54" s="40"/>
      <c r="N54" s="40"/>
      <c r="O54" s="74"/>
    </row>
    <row r="55" spans="6:15" ht="12.75">
      <c r="F55" s="74"/>
      <c r="G55" s="74"/>
      <c r="H55" s="74"/>
      <c r="I55" s="74"/>
      <c r="J55" s="74"/>
      <c r="K55" s="74"/>
      <c r="L55" s="40"/>
      <c r="M55" s="40"/>
      <c r="N55" s="40"/>
      <c r="O55" s="74"/>
    </row>
    <row r="56" spans="6:15" ht="12.75">
      <c r="F56" s="74"/>
      <c r="G56" s="74"/>
      <c r="H56" s="74"/>
      <c r="I56" s="74"/>
      <c r="J56" s="74"/>
      <c r="K56" s="74"/>
      <c r="L56" s="40"/>
      <c r="M56" s="40"/>
      <c r="N56" s="40"/>
      <c r="O56" s="74"/>
    </row>
    <row r="57" spans="6:15" ht="12.75">
      <c r="F57" s="74"/>
      <c r="G57" s="74"/>
      <c r="H57" s="74"/>
      <c r="I57" s="74"/>
      <c r="J57" s="74"/>
      <c r="K57" s="74"/>
      <c r="L57" s="40"/>
      <c r="M57" s="40"/>
      <c r="N57" s="40"/>
      <c r="O57" s="74"/>
    </row>
    <row r="58" spans="6:15" ht="12.75">
      <c r="F58" s="74"/>
      <c r="G58" s="74"/>
      <c r="H58" s="74"/>
      <c r="I58" s="74"/>
      <c r="J58" s="74"/>
      <c r="K58" s="74"/>
      <c r="L58" s="40"/>
      <c r="M58" s="40"/>
      <c r="N58" s="40"/>
      <c r="O58" s="74"/>
    </row>
    <row r="59" spans="6:15" ht="12.75">
      <c r="F59" s="74"/>
      <c r="G59" s="74"/>
      <c r="H59" s="74"/>
      <c r="I59" s="74"/>
      <c r="J59" s="74"/>
      <c r="K59" s="74"/>
      <c r="L59" s="40"/>
      <c r="M59" s="40"/>
      <c r="N59" s="40"/>
      <c r="O59" s="74"/>
    </row>
    <row r="60" spans="6:15" ht="12.75">
      <c r="F60" s="74"/>
      <c r="G60" s="74"/>
      <c r="H60" s="74"/>
      <c r="I60" s="74"/>
      <c r="J60" s="74"/>
      <c r="K60" s="74"/>
      <c r="L60" s="40"/>
      <c r="M60" s="40"/>
      <c r="N60" s="40"/>
      <c r="O60" s="74"/>
    </row>
    <row r="61" spans="6:15" ht="12.75">
      <c r="F61" s="74"/>
      <c r="G61" s="74"/>
      <c r="H61" s="74"/>
      <c r="I61" s="74"/>
      <c r="J61" s="74"/>
      <c r="K61" s="74"/>
      <c r="L61" s="40"/>
      <c r="M61" s="40"/>
      <c r="N61" s="40"/>
      <c r="O61" s="74"/>
    </row>
    <row r="62" spans="6:15" ht="12.75">
      <c r="F62" s="74"/>
      <c r="G62" s="74"/>
      <c r="H62" s="74"/>
      <c r="I62" s="74"/>
      <c r="J62" s="74"/>
      <c r="K62" s="74"/>
      <c r="L62" s="40"/>
      <c r="M62" s="40"/>
      <c r="N62" s="40"/>
      <c r="O62" s="74"/>
    </row>
    <row r="63" spans="6:15" ht="12.75">
      <c r="F63" s="74"/>
      <c r="G63" s="74"/>
      <c r="H63" s="74"/>
      <c r="I63" s="74"/>
      <c r="J63" s="74"/>
      <c r="K63" s="74"/>
      <c r="L63" s="40"/>
      <c r="M63" s="40"/>
      <c r="N63" s="40"/>
      <c r="O63" s="74"/>
    </row>
    <row r="64" spans="6:15" ht="12.75">
      <c r="F64" s="74"/>
      <c r="G64" s="74"/>
      <c r="H64" s="74"/>
      <c r="I64" s="74"/>
      <c r="J64" s="74"/>
      <c r="K64" s="74"/>
      <c r="L64" s="40"/>
      <c r="M64" s="40"/>
      <c r="N64" s="40"/>
      <c r="O64" s="74"/>
    </row>
    <row r="65" spans="6:15" ht="12.75">
      <c r="F65" s="74"/>
      <c r="G65" s="74"/>
      <c r="H65" s="74"/>
      <c r="I65" s="74"/>
      <c r="J65" s="74"/>
      <c r="K65" s="74"/>
      <c r="L65" s="40"/>
      <c r="M65" s="40"/>
      <c r="N65" s="40"/>
      <c r="O65" s="74"/>
    </row>
    <row r="66" spans="6:15" ht="12.75">
      <c r="F66" s="74"/>
      <c r="G66" s="74"/>
      <c r="H66" s="74"/>
      <c r="I66" s="74"/>
      <c r="J66" s="74"/>
      <c r="K66" s="74"/>
      <c r="L66" s="40"/>
      <c r="M66" s="40"/>
      <c r="N66" s="40"/>
      <c r="O66" s="74"/>
    </row>
    <row r="67" spans="6:15" ht="12.75">
      <c r="F67" s="74"/>
      <c r="G67" s="74"/>
      <c r="H67" s="74"/>
      <c r="I67" s="74"/>
      <c r="J67" s="74"/>
      <c r="K67" s="74"/>
      <c r="L67" s="40"/>
      <c r="M67" s="40"/>
      <c r="N67" s="40"/>
      <c r="O67" s="74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57421875" style="0" customWidth="1"/>
    <col min="2" max="2" width="8.8515625" style="73" bestFit="1" customWidth="1"/>
    <col min="3" max="10" width="7.421875" style="73" bestFit="1" customWidth="1"/>
    <col min="11" max="14" width="10.00390625" style="73" customWidth="1"/>
    <col min="15" max="15" width="8.57421875" style="73" customWidth="1"/>
    <col min="16" max="16" width="6.421875" style="73" bestFit="1" customWidth="1"/>
  </cols>
  <sheetData>
    <row r="1" spans="1:16" ht="15.75">
      <c r="A1" s="39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t="s">
        <v>59</v>
      </c>
      <c r="B3" s="72"/>
      <c r="F3" s="74"/>
      <c r="G3" s="74"/>
      <c r="H3" s="74"/>
      <c r="I3" s="74"/>
      <c r="J3" s="74"/>
      <c r="K3" s="40"/>
      <c r="L3" s="40"/>
      <c r="M3" s="40"/>
      <c r="N3" s="40"/>
      <c r="O3" s="74"/>
      <c r="P3" s="16"/>
    </row>
    <row r="4" spans="1:16" ht="13.5" thickBot="1">
      <c r="A4" s="6" t="s">
        <v>0</v>
      </c>
      <c r="B4" s="17" t="s">
        <v>53</v>
      </c>
      <c r="C4" s="18" t="s">
        <v>46</v>
      </c>
      <c r="D4" s="18" t="s">
        <v>47</v>
      </c>
      <c r="E4" s="18" t="s">
        <v>48</v>
      </c>
      <c r="F4" s="18" t="s">
        <v>43</v>
      </c>
      <c r="G4" s="18" t="s">
        <v>44</v>
      </c>
      <c r="H4" s="18" t="s">
        <v>45</v>
      </c>
      <c r="I4" s="18" t="s">
        <v>49</v>
      </c>
      <c r="J4" s="18" t="s">
        <v>50</v>
      </c>
      <c r="K4" s="18" t="s">
        <v>51</v>
      </c>
      <c r="L4" s="18" t="s">
        <v>52</v>
      </c>
      <c r="M4" s="19" t="s">
        <v>54</v>
      </c>
      <c r="N4" s="19" t="s">
        <v>55</v>
      </c>
      <c r="O4" s="20" t="s">
        <v>42</v>
      </c>
      <c r="P4" s="21" t="s">
        <v>40</v>
      </c>
    </row>
    <row r="5" spans="1:16" ht="12.75">
      <c r="A5" s="44" t="s">
        <v>1</v>
      </c>
      <c r="B5" s="75">
        <v>6032</v>
      </c>
      <c r="C5" s="59">
        <v>3333.69</v>
      </c>
      <c r="D5" s="52">
        <v>2736.31</v>
      </c>
      <c r="E5" s="52">
        <v>3665.73</v>
      </c>
      <c r="F5" s="52">
        <v>3488.33</v>
      </c>
      <c r="G5" s="58">
        <v>3345.13</v>
      </c>
      <c r="H5" s="52">
        <v>4940.51</v>
      </c>
      <c r="I5" s="52">
        <v>4204.69</v>
      </c>
      <c r="J5" s="52">
        <v>4842.42</v>
      </c>
      <c r="K5" s="59">
        <v>4769.67</v>
      </c>
      <c r="L5" s="59">
        <v>3902.03</v>
      </c>
      <c r="M5" s="59">
        <v>3291.11</v>
      </c>
      <c r="N5" s="59">
        <v>4317.61</v>
      </c>
      <c r="O5" s="52">
        <f>SUM(C5:N5)</f>
        <v>46837.229999999996</v>
      </c>
      <c r="P5" s="22">
        <f aca="true" t="shared" si="0" ref="P5:P43">O5*100/$O$44</f>
        <v>2.2882193682863003</v>
      </c>
    </row>
    <row r="6" spans="1:16" ht="12.75">
      <c r="A6" s="41" t="s">
        <v>2</v>
      </c>
      <c r="B6" s="76">
        <v>13244</v>
      </c>
      <c r="C6" s="61">
        <v>7777.37</v>
      </c>
      <c r="D6" s="53">
        <v>5867.73</v>
      </c>
      <c r="E6" s="53">
        <v>7850.7</v>
      </c>
      <c r="F6" s="53">
        <v>7575.33</v>
      </c>
      <c r="G6" s="60">
        <v>8917.09</v>
      </c>
      <c r="H6" s="53">
        <v>7630.22</v>
      </c>
      <c r="I6" s="53">
        <v>8999.87</v>
      </c>
      <c r="J6" s="53">
        <v>8433.95</v>
      </c>
      <c r="K6" s="61">
        <v>8940.17</v>
      </c>
      <c r="L6" s="61">
        <v>8579.31</v>
      </c>
      <c r="M6" s="61">
        <v>9498.28</v>
      </c>
      <c r="N6" s="61">
        <v>9190.75</v>
      </c>
      <c r="O6" s="52">
        <f>SUM(C6:N6)</f>
        <v>99260.77</v>
      </c>
      <c r="P6" s="22">
        <f t="shared" si="0"/>
        <v>4.849356301066732</v>
      </c>
    </row>
    <row r="7" spans="1:16" ht="12.75">
      <c r="A7" s="41" t="s">
        <v>3</v>
      </c>
      <c r="B7" s="76">
        <v>13375</v>
      </c>
      <c r="C7" s="61">
        <v>4313.8</v>
      </c>
      <c r="D7" s="53">
        <v>3753.11</v>
      </c>
      <c r="E7" s="53">
        <v>6287.44</v>
      </c>
      <c r="F7" s="53">
        <v>4216.42</v>
      </c>
      <c r="G7" s="60">
        <v>4064.33</v>
      </c>
      <c r="H7" s="53">
        <v>5797.71</v>
      </c>
      <c r="I7" s="53">
        <v>6662.49</v>
      </c>
      <c r="J7" s="53">
        <v>3823.05</v>
      </c>
      <c r="K7" s="61">
        <v>4823.9</v>
      </c>
      <c r="L7" s="61">
        <v>5887.96</v>
      </c>
      <c r="M7" s="61">
        <v>4449.09</v>
      </c>
      <c r="N7" s="61">
        <v>5717.67</v>
      </c>
      <c r="O7" s="52">
        <f aca="true" t="shared" si="1" ref="O7:O43">SUM(C7:N7)</f>
        <v>59796.97</v>
      </c>
      <c r="P7" s="22">
        <f t="shared" si="0"/>
        <v>2.9213637296406056</v>
      </c>
    </row>
    <row r="8" spans="1:16" ht="12.75">
      <c r="A8" s="41" t="s">
        <v>4</v>
      </c>
      <c r="B8" s="76">
        <v>2066</v>
      </c>
      <c r="C8" s="61">
        <v>1487.6</v>
      </c>
      <c r="D8" s="53">
        <v>971.32</v>
      </c>
      <c r="E8" s="53">
        <v>1336.43</v>
      </c>
      <c r="F8" s="53">
        <v>2488.54</v>
      </c>
      <c r="G8" s="60">
        <v>1687.25</v>
      </c>
      <c r="H8" s="53">
        <v>1621.96</v>
      </c>
      <c r="I8" s="53">
        <v>2013.33</v>
      </c>
      <c r="J8" s="53">
        <v>2168.84</v>
      </c>
      <c r="K8" s="61">
        <v>2014.74</v>
      </c>
      <c r="L8" s="61">
        <v>1572.74</v>
      </c>
      <c r="M8" s="61">
        <v>1359.18</v>
      </c>
      <c r="N8" s="61">
        <v>1948.53</v>
      </c>
      <c r="O8" s="52">
        <f t="shared" si="1"/>
        <v>20670.46</v>
      </c>
      <c r="P8" s="22">
        <f t="shared" si="0"/>
        <v>1.009849363922402</v>
      </c>
    </row>
    <row r="9" spans="1:16" ht="12.75">
      <c r="A9" s="41" t="s">
        <v>5</v>
      </c>
      <c r="B9" s="76">
        <v>13167</v>
      </c>
      <c r="C9" s="61">
        <v>8512.18</v>
      </c>
      <c r="D9" s="53">
        <v>7758.41</v>
      </c>
      <c r="E9" s="53">
        <v>9708.98</v>
      </c>
      <c r="F9" s="53">
        <v>9176.09</v>
      </c>
      <c r="G9" s="60">
        <v>10461.69</v>
      </c>
      <c r="H9" s="53">
        <v>8721.57</v>
      </c>
      <c r="I9" s="53">
        <v>9972.66</v>
      </c>
      <c r="J9" s="53">
        <v>9248.66</v>
      </c>
      <c r="K9" s="61">
        <v>10300.14</v>
      </c>
      <c r="L9" s="61">
        <v>7892.16</v>
      </c>
      <c r="M9" s="61">
        <v>10053.56</v>
      </c>
      <c r="N9" s="61">
        <v>9588.38</v>
      </c>
      <c r="O9" s="52">
        <f t="shared" si="1"/>
        <v>111394.48000000001</v>
      </c>
      <c r="P9" s="22">
        <f t="shared" si="0"/>
        <v>5.442145204918843</v>
      </c>
    </row>
    <row r="10" spans="1:16" ht="12.75">
      <c r="A10" s="41" t="s">
        <v>6</v>
      </c>
      <c r="B10" s="76">
        <v>419</v>
      </c>
      <c r="C10" s="61">
        <v>470.85</v>
      </c>
      <c r="D10" s="53">
        <v>488.88</v>
      </c>
      <c r="E10" s="53">
        <v>482.9</v>
      </c>
      <c r="F10" s="53">
        <v>666.33</v>
      </c>
      <c r="G10" s="60">
        <v>592.97</v>
      </c>
      <c r="H10" s="53">
        <v>551.36</v>
      </c>
      <c r="I10" s="53">
        <v>1025.41</v>
      </c>
      <c r="J10" s="53">
        <v>686.21</v>
      </c>
      <c r="K10" s="61">
        <v>977.77</v>
      </c>
      <c r="L10" s="61">
        <v>764.64</v>
      </c>
      <c r="M10" s="61">
        <v>1123.28</v>
      </c>
      <c r="N10" s="61">
        <v>669.91</v>
      </c>
      <c r="O10" s="52">
        <f t="shared" si="1"/>
        <v>8500.51</v>
      </c>
      <c r="P10" s="22">
        <f t="shared" si="0"/>
        <v>0.4152899653184311</v>
      </c>
    </row>
    <row r="11" spans="1:16" ht="12.75">
      <c r="A11" s="41" t="s">
        <v>7</v>
      </c>
      <c r="B11" s="76">
        <v>2106</v>
      </c>
      <c r="C11" s="61">
        <v>665.06</v>
      </c>
      <c r="D11" s="53">
        <v>599.98</v>
      </c>
      <c r="E11" s="53">
        <v>896.48</v>
      </c>
      <c r="F11" s="53">
        <v>906.61</v>
      </c>
      <c r="G11" s="60">
        <v>706.38</v>
      </c>
      <c r="H11" s="53">
        <v>1084.77</v>
      </c>
      <c r="I11" s="53">
        <v>1261.18</v>
      </c>
      <c r="J11" s="53">
        <v>1271.17</v>
      </c>
      <c r="K11" s="61">
        <v>1714.57</v>
      </c>
      <c r="L11" s="61">
        <v>1309.05</v>
      </c>
      <c r="M11" s="61">
        <v>2044.19</v>
      </c>
      <c r="N11" s="61">
        <v>1071.02</v>
      </c>
      <c r="O11" s="52">
        <f t="shared" si="1"/>
        <v>13530.460000000001</v>
      </c>
      <c r="P11" s="22">
        <f t="shared" si="0"/>
        <v>0.6610267224134104</v>
      </c>
    </row>
    <row r="12" spans="1:16" ht="12.75">
      <c r="A12" s="41" t="s">
        <v>8</v>
      </c>
      <c r="B12" s="76">
        <v>901</v>
      </c>
      <c r="C12" s="61">
        <v>402.89</v>
      </c>
      <c r="D12" s="53">
        <v>688.23</v>
      </c>
      <c r="E12" s="53">
        <v>603.95</v>
      </c>
      <c r="F12" s="53">
        <v>749.07</v>
      </c>
      <c r="G12" s="60">
        <v>700.99</v>
      </c>
      <c r="H12" s="53">
        <v>831.32</v>
      </c>
      <c r="I12" s="53">
        <v>1141.26</v>
      </c>
      <c r="J12" s="53">
        <v>852.49</v>
      </c>
      <c r="K12" s="61">
        <v>749.56</v>
      </c>
      <c r="L12" s="61">
        <v>856.44</v>
      </c>
      <c r="M12" s="61">
        <v>664.72</v>
      </c>
      <c r="N12" s="61">
        <v>908.39</v>
      </c>
      <c r="O12" s="52">
        <f t="shared" si="1"/>
        <v>9149.31</v>
      </c>
      <c r="P12" s="22">
        <f t="shared" si="0"/>
        <v>0.44698690226675514</v>
      </c>
    </row>
    <row r="13" spans="1:16" ht="12.75">
      <c r="A13" s="41" t="s">
        <v>9</v>
      </c>
      <c r="B13" s="76">
        <v>66</v>
      </c>
      <c r="C13" s="61">
        <v>0</v>
      </c>
      <c r="D13" s="53">
        <v>35.24</v>
      </c>
      <c r="E13" s="53">
        <v>31.3</v>
      </c>
      <c r="F13" s="53">
        <v>82.9</v>
      </c>
      <c r="G13" s="60">
        <v>38.52</v>
      </c>
      <c r="H13" s="53">
        <v>87.92</v>
      </c>
      <c r="I13" s="53">
        <v>90.98</v>
      </c>
      <c r="J13" s="53">
        <v>107.33</v>
      </c>
      <c r="K13" s="61">
        <v>54.4</v>
      </c>
      <c r="L13" s="61">
        <v>135.83</v>
      </c>
      <c r="M13" s="61">
        <v>129.94</v>
      </c>
      <c r="N13" s="61">
        <v>0</v>
      </c>
      <c r="O13" s="52">
        <f t="shared" si="1"/>
        <v>794.3600000000001</v>
      </c>
      <c r="P13" s="22">
        <f t="shared" si="0"/>
        <v>0.03880822878278468</v>
      </c>
    </row>
    <row r="14" spans="1:16" ht="12.75">
      <c r="A14" s="41" t="s">
        <v>10</v>
      </c>
      <c r="B14" s="76">
        <v>54634</v>
      </c>
      <c r="C14" s="61">
        <v>26851.82</v>
      </c>
      <c r="D14" s="53">
        <v>23312.88</v>
      </c>
      <c r="E14" s="53">
        <v>28757.55</v>
      </c>
      <c r="F14" s="53">
        <v>24776.44</v>
      </c>
      <c r="G14" s="60">
        <v>25423.48</v>
      </c>
      <c r="H14" s="53">
        <v>29675.15</v>
      </c>
      <c r="I14" s="53">
        <v>27268.98</v>
      </c>
      <c r="J14" s="53">
        <v>25011.91</v>
      </c>
      <c r="K14" s="61">
        <v>28877.98</v>
      </c>
      <c r="L14" s="61">
        <v>27314.57</v>
      </c>
      <c r="M14" s="61">
        <v>28455.94</v>
      </c>
      <c r="N14" s="61">
        <v>29302.9</v>
      </c>
      <c r="O14" s="52">
        <f t="shared" si="1"/>
        <v>325029.60000000003</v>
      </c>
      <c r="P14" s="22">
        <f t="shared" si="0"/>
        <v>15.87922740064579</v>
      </c>
    </row>
    <row r="15" spans="1:16" ht="12.75">
      <c r="A15" s="41" t="s">
        <v>11</v>
      </c>
      <c r="B15" s="76">
        <v>857</v>
      </c>
      <c r="C15" s="61">
        <v>655.08</v>
      </c>
      <c r="D15" s="53">
        <v>628.08</v>
      </c>
      <c r="E15" s="53">
        <v>524.82</v>
      </c>
      <c r="F15" s="53">
        <v>842.71</v>
      </c>
      <c r="G15" s="60">
        <v>822.87</v>
      </c>
      <c r="H15" s="53">
        <v>1099.9</v>
      </c>
      <c r="I15" s="53">
        <v>928.02</v>
      </c>
      <c r="J15" s="53">
        <v>1760.44</v>
      </c>
      <c r="K15" s="61">
        <v>880.9</v>
      </c>
      <c r="L15" s="61">
        <v>823.47</v>
      </c>
      <c r="M15" s="61">
        <v>1117.78</v>
      </c>
      <c r="N15" s="61">
        <v>765.91</v>
      </c>
      <c r="O15" s="52">
        <f t="shared" si="1"/>
        <v>10849.98</v>
      </c>
      <c r="P15" s="22">
        <f t="shared" si="0"/>
        <v>0.5300726448066847</v>
      </c>
    </row>
    <row r="16" spans="1:16" ht="12.75">
      <c r="A16" s="41" t="s">
        <v>12</v>
      </c>
      <c r="B16" s="76">
        <v>12333</v>
      </c>
      <c r="C16" s="61">
        <v>8685.27</v>
      </c>
      <c r="D16" s="53">
        <v>6567.94</v>
      </c>
      <c r="E16" s="53">
        <v>8211.92</v>
      </c>
      <c r="F16" s="53">
        <v>8167.6</v>
      </c>
      <c r="G16" s="60">
        <v>7767.25</v>
      </c>
      <c r="H16" s="53">
        <v>9180.56</v>
      </c>
      <c r="I16" s="53">
        <v>9331.61</v>
      </c>
      <c r="J16" s="53">
        <v>8485.21</v>
      </c>
      <c r="K16" s="61">
        <v>7708.47</v>
      </c>
      <c r="L16" s="61">
        <v>8859.65</v>
      </c>
      <c r="M16" s="61">
        <v>8878.15</v>
      </c>
      <c r="N16" s="61">
        <v>8311.97</v>
      </c>
      <c r="O16" s="52">
        <f t="shared" si="1"/>
        <v>100155.59999999998</v>
      </c>
      <c r="P16" s="22">
        <f t="shared" si="0"/>
        <v>4.893072962733607</v>
      </c>
    </row>
    <row r="17" spans="1:16" ht="12.75">
      <c r="A17" s="41" t="s">
        <v>13</v>
      </c>
      <c r="B17" s="76">
        <v>12350</v>
      </c>
      <c r="C17" s="61">
        <v>5228.91</v>
      </c>
      <c r="D17" s="53">
        <v>5782.51</v>
      </c>
      <c r="E17" s="53">
        <v>6442.77</v>
      </c>
      <c r="F17" s="53">
        <v>5983.86</v>
      </c>
      <c r="G17" s="60">
        <v>4949.71</v>
      </c>
      <c r="H17" s="53">
        <v>7051.17</v>
      </c>
      <c r="I17" s="53">
        <v>6157.99</v>
      </c>
      <c r="J17" s="53">
        <v>4680.94</v>
      </c>
      <c r="K17" s="61">
        <v>6694.22</v>
      </c>
      <c r="L17" s="61">
        <v>6396.08</v>
      </c>
      <c r="M17" s="61">
        <v>6832.73</v>
      </c>
      <c r="N17" s="61">
        <v>5542.68</v>
      </c>
      <c r="O17" s="52">
        <f t="shared" si="1"/>
        <v>71743.57</v>
      </c>
      <c r="P17" s="22">
        <f t="shared" si="0"/>
        <v>3.5050114283872893</v>
      </c>
    </row>
    <row r="18" spans="1:16" ht="12.75">
      <c r="A18" s="41" t="s">
        <v>14</v>
      </c>
      <c r="B18" s="76">
        <v>7964</v>
      </c>
      <c r="C18" s="61">
        <v>3616.08</v>
      </c>
      <c r="D18" s="53">
        <v>3304.95</v>
      </c>
      <c r="E18" s="53">
        <v>4163.53</v>
      </c>
      <c r="F18" s="53">
        <v>3397.51</v>
      </c>
      <c r="G18" s="60">
        <v>3718.93</v>
      </c>
      <c r="H18" s="53">
        <v>5324.3</v>
      </c>
      <c r="I18" s="53">
        <v>4093.67</v>
      </c>
      <c r="J18" s="53">
        <v>3403.68</v>
      </c>
      <c r="K18" s="61">
        <v>4787.63</v>
      </c>
      <c r="L18" s="61">
        <v>3488.12</v>
      </c>
      <c r="M18" s="61">
        <v>4218.02</v>
      </c>
      <c r="N18" s="61">
        <v>5389.01</v>
      </c>
      <c r="O18" s="52">
        <f t="shared" si="1"/>
        <v>48905.43</v>
      </c>
      <c r="P18" s="22">
        <f t="shared" si="0"/>
        <v>2.389260683015838</v>
      </c>
    </row>
    <row r="19" spans="1:16" ht="12.75">
      <c r="A19" s="41" t="s">
        <v>15</v>
      </c>
      <c r="B19" s="76">
        <v>6328</v>
      </c>
      <c r="C19" s="61">
        <v>2943.94</v>
      </c>
      <c r="D19" s="53">
        <v>2801.5</v>
      </c>
      <c r="E19" s="53">
        <v>2838.88</v>
      </c>
      <c r="F19" s="53">
        <v>4531.39</v>
      </c>
      <c r="G19" s="60">
        <v>3344.16</v>
      </c>
      <c r="H19" s="53">
        <v>2910.67</v>
      </c>
      <c r="I19" s="53">
        <v>5116.61</v>
      </c>
      <c r="J19" s="53">
        <v>3585.86</v>
      </c>
      <c r="K19" s="61">
        <v>3921.39</v>
      </c>
      <c r="L19" s="61">
        <v>2270.64</v>
      </c>
      <c r="M19" s="61">
        <v>3419.59</v>
      </c>
      <c r="N19" s="61">
        <v>4072.96</v>
      </c>
      <c r="O19" s="52">
        <f t="shared" si="1"/>
        <v>41757.590000000004</v>
      </c>
      <c r="P19" s="22">
        <f t="shared" si="0"/>
        <v>2.0400550205671504</v>
      </c>
    </row>
    <row r="20" spans="1:16" ht="12.75">
      <c r="A20" s="41" t="s">
        <v>16</v>
      </c>
      <c r="B20" s="76">
        <v>13581</v>
      </c>
      <c r="C20" s="61">
        <v>5557.66</v>
      </c>
      <c r="D20" s="53">
        <v>5180.3</v>
      </c>
      <c r="E20" s="53">
        <v>6022.3</v>
      </c>
      <c r="F20" s="53">
        <v>5864.75</v>
      </c>
      <c r="G20" s="60">
        <v>5707.88</v>
      </c>
      <c r="H20" s="53">
        <v>6966.26</v>
      </c>
      <c r="I20" s="53">
        <v>6546.71</v>
      </c>
      <c r="J20" s="53">
        <v>5789.14</v>
      </c>
      <c r="K20" s="61">
        <v>6442.26</v>
      </c>
      <c r="L20" s="61">
        <v>5653.32</v>
      </c>
      <c r="M20" s="61">
        <v>5736.29</v>
      </c>
      <c r="N20" s="61">
        <v>6692.4</v>
      </c>
      <c r="O20" s="52">
        <f t="shared" si="1"/>
        <v>72159.27</v>
      </c>
      <c r="P20" s="22">
        <f t="shared" si="0"/>
        <v>3.52532033203929</v>
      </c>
    </row>
    <row r="21" spans="1:16" ht="12.75">
      <c r="A21" s="41" t="s">
        <v>17</v>
      </c>
      <c r="B21" s="76">
        <v>10821</v>
      </c>
      <c r="C21" s="61">
        <v>4812.07</v>
      </c>
      <c r="D21" s="53">
        <v>3277.14</v>
      </c>
      <c r="E21" s="53">
        <v>4880.4</v>
      </c>
      <c r="F21" s="53">
        <v>3612.58</v>
      </c>
      <c r="G21" s="60">
        <v>4535.68</v>
      </c>
      <c r="H21" s="53">
        <v>6177.7</v>
      </c>
      <c r="I21" s="53">
        <v>3840.79</v>
      </c>
      <c r="J21" s="53">
        <v>6223.74</v>
      </c>
      <c r="K21" s="61">
        <v>5691.31</v>
      </c>
      <c r="L21" s="61">
        <v>3707.01</v>
      </c>
      <c r="M21" s="61">
        <v>3784.17</v>
      </c>
      <c r="N21" s="61">
        <v>5102.75</v>
      </c>
      <c r="O21" s="52">
        <f t="shared" si="1"/>
        <v>55645.34</v>
      </c>
      <c r="P21" s="22">
        <f t="shared" si="0"/>
        <v>2.718537042922402</v>
      </c>
    </row>
    <row r="22" spans="1:16" ht="12.75">
      <c r="A22" s="41" t="s">
        <v>18</v>
      </c>
      <c r="B22" s="76">
        <v>5396</v>
      </c>
      <c r="C22" s="61">
        <v>3379.7</v>
      </c>
      <c r="D22" s="53">
        <v>3089.66</v>
      </c>
      <c r="E22" s="53">
        <v>3693.89</v>
      </c>
      <c r="F22" s="53">
        <v>2830.33</v>
      </c>
      <c r="G22" s="60">
        <v>3011.19</v>
      </c>
      <c r="H22" s="53">
        <v>3845.5</v>
      </c>
      <c r="I22" s="53">
        <v>2603.27</v>
      </c>
      <c r="J22" s="53">
        <v>3037.79</v>
      </c>
      <c r="K22" s="61">
        <v>3349.24</v>
      </c>
      <c r="L22" s="61">
        <v>3341.88</v>
      </c>
      <c r="M22" s="61">
        <v>3083.69</v>
      </c>
      <c r="N22" s="61">
        <v>4616.07</v>
      </c>
      <c r="O22" s="52">
        <f t="shared" si="1"/>
        <v>39882.21</v>
      </c>
      <c r="P22" s="22">
        <f t="shared" si="0"/>
        <v>1.9484338713468234</v>
      </c>
    </row>
    <row r="23" spans="1:16" ht="12.75">
      <c r="A23" s="41" t="s">
        <v>19</v>
      </c>
      <c r="B23" s="76">
        <v>7363</v>
      </c>
      <c r="C23" s="61">
        <v>2711.06</v>
      </c>
      <c r="D23" s="53">
        <v>2621.98</v>
      </c>
      <c r="E23" s="53">
        <v>2979.16</v>
      </c>
      <c r="F23" s="53">
        <v>3062.6</v>
      </c>
      <c r="G23" s="60">
        <v>2682.6</v>
      </c>
      <c r="H23" s="53">
        <v>3504.95</v>
      </c>
      <c r="I23" s="53">
        <v>3562.64</v>
      </c>
      <c r="J23" s="53">
        <v>2750</v>
      </c>
      <c r="K23" s="61">
        <v>3851.01</v>
      </c>
      <c r="L23" s="61">
        <v>3530.31</v>
      </c>
      <c r="M23" s="61">
        <v>3198.95</v>
      </c>
      <c r="N23" s="61">
        <v>3969.48</v>
      </c>
      <c r="O23" s="52">
        <f t="shared" si="1"/>
        <v>38424.740000000005</v>
      </c>
      <c r="P23" s="22">
        <f t="shared" si="0"/>
        <v>1.877229594691346</v>
      </c>
    </row>
    <row r="24" spans="1:16" ht="12.75">
      <c r="A24" s="41" t="s">
        <v>20</v>
      </c>
      <c r="B24" s="76">
        <v>4981</v>
      </c>
      <c r="C24" s="61">
        <v>2196.09</v>
      </c>
      <c r="D24" s="53">
        <v>2022.91</v>
      </c>
      <c r="E24" s="53">
        <v>2836.11</v>
      </c>
      <c r="F24" s="53">
        <v>2210.16</v>
      </c>
      <c r="G24" s="60">
        <v>2298.92</v>
      </c>
      <c r="H24" s="53">
        <v>3317.36</v>
      </c>
      <c r="I24" s="53">
        <v>2342.39</v>
      </c>
      <c r="J24" s="53">
        <v>2806.17</v>
      </c>
      <c r="K24" s="61">
        <v>2194.96</v>
      </c>
      <c r="L24" s="61">
        <v>2712.58</v>
      </c>
      <c r="M24" s="61">
        <v>2610.21</v>
      </c>
      <c r="N24" s="61">
        <v>2440.59</v>
      </c>
      <c r="O24" s="52">
        <f t="shared" si="1"/>
        <v>29988.45</v>
      </c>
      <c r="P24" s="22">
        <f t="shared" si="0"/>
        <v>1.4650770789580279</v>
      </c>
    </row>
    <row r="25" spans="1:16" ht="12.75">
      <c r="A25" s="41" t="s">
        <v>21</v>
      </c>
      <c r="B25" s="76">
        <v>48727</v>
      </c>
      <c r="C25" s="61">
        <v>19269.43</v>
      </c>
      <c r="D25" s="53">
        <v>18509.56</v>
      </c>
      <c r="E25" s="53">
        <v>19207.56</v>
      </c>
      <c r="F25" s="53">
        <v>19135.16</v>
      </c>
      <c r="G25" s="60">
        <v>18019.41</v>
      </c>
      <c r="H25" s="53">
        <v>21471.84</v>
      </c>
      <c r="I25" s="53">
        <v>20678.79</v>
      </c>
      <c r="J25" s="53">
        <v>18972.94</v>
      </c>
      <c r="K25" s="61">
        <v>17693.73</v>
      </c>
      <c r="L25" s="61">
        <v>19498.81</v>
      </c>
      <c r="M25" s="61">
        <v>22314.82</v>
      </c>
      <c r="N25" s="61">
        <v>19709.05</v>
      </c>
      <c r="O25" s="52">
        <f t="shared" si="1"/>
        <v>234481.1</v>
      </c>
      <c r="P25" s="22">
        <f t="shared" si="0"/>
        <v>11.455506538646219</v>
      </c>
    </row>
    <row r="26" spans="1:16" ht="12.75">
      <c r="A26" s="41" t="s">
        <v>22</v>
      </c>
      <c r="B26" s="76">
        <v>8667</v>
      </c>
      <c r="C26" s="61">
        <v>3189.55</v>
      </c>
      <c r="D26" s="53">
        <v>3088.24</v>
      </c>
      <c r="E26" s="53">
        <v>2969.13</v>
      </c>
      <c r="F26" s="53">
        <v>3246.9</v>
      </c>
      <c r="G26" s="60">
        <v>3094.36</v>
      </c>
      <c r="H26" s="53">
        <v>4197.12</v>
      </c>
      <c r="I26" s="53">
        <v>2835.97</v>
      </c>
      <c r="J26" s="53">
        <v>3122.19</v>
      </c>
      <c r="K26" s="61">
        <v>3440.36</v>
      </c>
      <c r="L26" s="61">
        <v>3381.71</v>
      </c>
      <c r="M26" s="61">
        <v>3878.34</v>
      </c>
      <c r="N26" s="61">
        <v>3092.49</v>
      </c>
      <c r="O26" s="52">
        <f t="shared" si="1"/>
        <v>39536.35999999999</v>
      </c>
      <c r="P26" s="22">
        <f t="shared" si="0"/>
        <v>1.9315374693067833</v>
      </c>
    </row>
    <row r="27" spans="1:16" ht="12.75">
      <c r="A27" s="41" t="s">
        <v>23</v>
      </c>
      <c r="B27" s="76">
        <v>13171</v>
      </c>
      <c r="C27" s="61">
        <v>7063.22</v>
      </c>
      <c r="D27" s="53">
        <v>6527.19</v>
      </c>
      <c r="E27" s="53">
        <v>8083.97</v>
      </c>
      <c r="F27" s="53">
        <v>7065.27</v>
      </c>
      <c r="G27" s="60">
        <v>6897.42</v>
      </c>
      <c r="H27" s="53">
        <v>8593.12</v>
      </c>
      <c r="I27" s="53">
        <v>7278.36</v>
      </c>
      <c r="J27" s="53">
        <v>7419.37</v>
      </c>
      <c r="K27" s="61">
        <v>7249.85</v>
      </c>
      <c r="L27" s="61">
        <v>8234.46</v>
      </c>
      <c r="M27" s="61">
        <v>8157.07</v>
      </c>
      <c r="N27" s="61">
        <v>7357.65</v>
      </c>
      <c r="O27" s="52">
        <f t="shared" si="1"/>
        <v>89926.95000000001</v>
      </c>
      <c r="P27" s="22">
        <f t="shared" si="0"/>
        <v>4.39335521594496</v>
      </c>
    </row>
    <row r="28" spans="1:16" ht="12.75">
      <c r="A28" s="41" t="s">
        <v>24</v>
      </c>
      <c r="B28" s="76">
        <v>15323</v>
      </c>
      <c r="C28" s="61">
        <v>5997.61</v>
      </c>
      <c r="D28" s="53">
        <v>4760.77</v>
      </c>
      <c r="E28" s="53">
        <v>5811.51</v>
      </c>
      <c r="F28" s="53">
        <v>5228.17</v>
      </c>
      <c r="G28" s="60">
        <v>5611.93</v>
      </c>
      <c r="H28" s="53">
        <v>6740.65</v>
      </c>
      <c r="I28" s="53">
        <v>6905.64</v>
      </c>
      <c r="J28" s="53">
        <v>6369.11</v>
      </c>
      <c r="K28" s="61">
        <v>6206.16</v>
      </c>
      <c r="L28" s="61">
        <v>5993.47</v>
      </c>
      <c r="M28" s="61">
        <v>6964.9</v>
      </c>
      <c r="N28" s="61">
        <v>5892.99</v>
      </c>
      <c r="O28" s="52">
        <f t="shared" si="1"/>
        <v>72482.91</v>
      </c>
      <c r="P28" s="22">
        <f t="shared" si="0"/>
        <v>3.5411316709325633</v>
      </c>
    </row>
    <row r="29" spans="1:16" ht="12.75">
      <c r="A29" s="41" t="s">
        <v>25</v>
      </c>
      <c r="B29" s="76">
        <v>3951</v>
      </c>
      <c r="C29" s="61">
        <v>1953.65</v>
      </c>
      <c r="D29" s="53">
        <v>1748.05</v>
      </c>
      <c r="E29" s="53">
        <v>2280.61</v>
      </c>
      <c r="F29" s="53">
        <v>2239.17</v>
      </c>
      <c r="G29" s="60">
        <v>2142.09</v>
      </c>
      <c r="H29" s="53">
        <v>2968.87</v>
      </c>
      <c r="I29" s="53">
        <v>2749.24</v>
      </c>
      <c r="J29" s="53">
        <v>2565.23</v>
      </c>
      <c r="K29" s="61">
        <v>2833.57</v>
      </c>
      <c r="L29" s="61">
        <v>2606.95</v>
      </c>
      <c r="M29" s="61">
        <v>2119.57</v>
      </c>
      <c r="N29" s="61">
        <v>2668.3</v>
      </c>
      <c r="O29" s="52">
        <f t="shared" si="1"/>
        <v>28875.3</v>
      </c>
      <c r="P29" s="22">
        <f t="shared" si="0"/>
        <v>1.4106944566336954</v>
      </c>
    </row>
    <row r="30" spans="1:16" ht="12.75">
      <c r="A30" s="41" t="s">
        <v>26</v>
      </c>
      <c r="B30" s="76">
        <v>13291</v>
      </c>
      <c r="C30" s="61">
        <v>6619.45</v>
      </c>
      <c r="D30" s="53">
        <v>5409.16</v>
      </c>
      <c r="E30" s="53">
        <v>7609.44</v>
      </c>
      <c r="F30" s="53">
        <v>7483.4</v>
      </c>
      <c r="G30" s="60">
        <v>5723.32</v>
      </c>
      <c r="H30" s="53">
        <v>8475.87</v>
      </c>
      <c r="I30" s="53">
        <v>6882.03</v>
      </c>
      <c r="J30" s="53">
        <v>9477.19</v>
      </c>
      <c r="K30" s="61">
        <v>6672.75</v>
      </c>
      <c r="L30" s="61">
        <v>8036.8</v>
      </c>
      <c r="M30" s="61">
        <v>7069.81</v>
      </c>
      <c r="N30" s="61">
        <v>5895.86</v>
      </c>
      <c r="O30" s="52">
        <f t="shared" si="1"/>
        <v>85355.08</v>
      </c>
      <c r="P30" s="22">
        <f t="shared" si="0"/>
        <v>4.169997825183655</v>
      </c>
    </row>
    <row r="31" spans="1:16" ht="12.75">
      <c r="A31" s="41" t="s">
        <v>27</v>
      </c>
      <c r="B31" s="76">
        <v>1591</v>
      </c>
      <c r="C31" s="61">
        <v>716.39</v>
      </c>
      <c r="D31" s="53">
        <v>893.71</v>
      </c>
      <c r="E31" s="53">
        <v>1124.91</v>
      </c>
      <c r="F31" s="53">
        <v>1161.58</v>
      </c>
      <c r="G31" s="60">
        <v>963.82</v>
      </c>
      <c r="H31" s="53">
        <v>1171.72</v>
      </c>
      <c r="I31" s="53">
        <v>1387.77</v>
      </c>
      <c r="J31" s="53">
        <v>1100.85</v>
      </c>
      <c r="K31" s="61">
        <v>1405.92</v>
      </c>
      <c r="L31" s="61">
        <v>1058.58</v>
      </c>
      <c r="M31" s="61">
        <v>1132.73</v>
      </c>
      <c r="N31" s="61">
        <v>1346.24</v>
      </c>
      <c r="O31" s="52">
        <f t="shared" si="1"/>
        <v>13464.22</v>
      </c>
      <c r="P31" s="22">
        <f t="shared" si="0"/>
        <v>0.6577905863106716</v>
      </c>
    </row>
    <row r="32" spans="1:16" ht="12.75">
      <c r="A32" s="41" t="s">
        <v>28</v>
      </c>
      <c r="B32" s="76">
        <v>4715</v>
      </c>
      <c r="C32" s="61">
        <v>1545.41</v>
      </c>
      <c r="D32" s="53">
        <v>1518.99</v>
      </c>
      <c r="E32" s="53">
        <v>2274.08</v>
      </c>
      <c r="F32" s="53">
        <v>1780.21</v>
      </c>
      <c r="G32" s="60">
        <v>1807.53</v>
      </c>
      <c r="H32" s="53">
        <v>2318.2</v>
      </c>
      <c r="I32" s="53">
        <v>2897.76</v>
      </c>
      <c r="J32" s="53">
        <v>2564.94</v>
      </c>
      <c r="K32" s="61">
        <v>3681.58</v>
      </c>
      <c r="L32" s="61">
        <v>7038.71</v>
      </c>
      <c r="M32" s="61">
        <v>13042.11</v>
      </c>
      <c r="N32" s="61">
        <v>11343.4</v>
      </c>
      <c r="O32" s="52">
        <f t="shared" si="1"/>
        <v>51812.92</v>
      </c>
      <c r="P32" s="22">
        <f t="shared" si="0"/>
        <v>2.531305268724658</v>
      </c>
    </row>
    <row r="33" spans="1:16" ht="12.75">
      <c r="A33" s="41" t="s">
        <v>29</v>
      </c>
      <c r="B33" s="76">
        <v>6713</v>
      </c>
      <c r="C33" s="61">
        <v>2368.12</v>
      </c>
      <c r="D33" s="53">
        <v>2001.98</v>
      </c>
      <c r="E33" s="53">
        <v>2940.84</v>
      </c>
      <c r="F33" s="53">
        <v>2385.48</v>
      </c>
      <c r="G33" s="60">
        <v>2214.26</v>
      </c>
      <c r="H33" s="53">
        <v>3348.48</v>
      </c>
      <c r="I33" s="53">
        <v>2581.86</v>
      </c>
      <c r="J33" s="53">
        <v>2179.56</v>
      </c>
      <c r="K33" s="61">
        <v>2698.17</v>
      </c>
      <c r="L33" s="61">
        <v>2769.37</v>
      </c>
      <c r="M33" s="61">
        <v>2672.42</v>
      </c>
      <c r="N33" s="61">
        <v>3177.84</v>
      </c>
      <c r="O33" s="52">
        <f t="shared" si="1"/>
        <v>31338.38</v>
      </c>
      <c r="P33" s="22">
        <f t="shared" si="0"/>
        <v>1.5310275199177243</v>
      </c>
    </row>
    <row r="34" spans="1:16" ht="12.75">
      <c r="A34" s="41" t="s">
        <v>30</v>
      </c>
      <c r="B34" s="76">
        <v>2934</v>
      </c>
      <c r="C34" s="61">
        <v>1329.41</v>
      </c>
      <c r="D34" s="53">
        <v>1008.87</v>
      </c>
      <c r="E34" s="53">
        <v>1353.91</v>
      </c>
      <c r="F34" s="53">
        <v>1394.94</v>
      </c>
      <c r="G34" s="60">
        <v>1261.76</v>
      </c>
      <c r="H34" s="53">
        <v>1844.82</v>
      </c>
      <c r="I34" s="53">
        <v>1775.31</v>
      </c>
      <c r="J34" s="53">
        <v>2355.31</v>
      </c>
      <c r="K34" s="61">
        <v>2047.5</v>
      </c>
      <c r="L34" s="61">
        <v>1492.06</v>
      </c>
      <c r="M34" s="61">
        <v>1294.2</v>
      </c>
      <c r="N34" s="61">
        <v>2013.45</v>
      </c>
      <c r="O34" s="52">
        <f t="shared" si="1"/>
        <v>19171.54</v>
      </c>
      <c r="P34" s="22">
        <f t="shared" si="0"/>
        <v>0.9366200594671278</v>
      </c>
    </row>
    <row r="35" spans="1:16" ht="12.75">
      <c r="A35" s="41" t="s">
        <v>31</v>
      </c>
      <c r="B35" s="76">
        <v>441</v>
      </c>
      <c r="C35" s="61">
        <v>346.51</v>
      </c>
      <c r="D35" s="53">
        <v>186.26</v>
      </c>
      <c r="E35" s="53">
        <v>484.3</v>
      </c>
      <c r="F35" s="53">
        <v>369.39</v>
      </c>
      <c r="G35" s="60">
        <v>525.33</v>
      </c>
      <c r="H35" s="53">
        <v>633.41</v>
      </c>
      <c r="I35" s="53">
        <v>1046.87</v>
      </c>
      <c r="J35" s="53">
        <v>729.49</v>
      </c>
      <c r="K35" s="61">
        <v>1146.51</v>
      </c>
      <c r="L35" s="61">
        <v>600.36</v>
      </c>
      <c r="M35" s="61">
        <v>521.27</v>
      </c>
      <c r="N35" s="61">
        <v>514.94</v>
      </c>
      <c r="O35" s="52">
        <f t="shared" si="1"/>
        <v>7104.639999999999</v>
      </c>
      <c r="P35" s="22">
        <f t="shared" si="0"/>
        <v>0.34709513890342325</v>
      </c>
    </row>
    <row r="36" spans="1:16" ht="12.75">
      <c r="A36" s="41" t="s">
        <v>32</v>
      </c>
      <c r="B36" s="76">
        <v>4988</v>
      </c>
      <c r="C36" s="61">
        <v>3872.81</v>
      </c>
      <c r="D36" s="53">
        <v>2819.35</v>
      </c>
      <c r="E36" s="53">
        <v>2484.72</v>
      </c>
      <c r="F36" s="53">
        <v>3958.93</v>
      </c>
      <c r="G36" s="60">
        <v>2738.29</v>
      </c>
      <c r="H36" s="53">
        <v>3383.56</v>
      </c>
      <c r="I36" s="53">
        <v>4827.1</v>
      </c>
      <c r="J36" s="53">
        <v>3748.21</v>
      </c>
      <c r="K36" s="61">
        <v>3958.81</v>
      </c>
      <c r="L36" s="61">
        <v>4053.9</v>
      </c>
      <c r="M36" s="61">
        <v>3468.46</v>
      </c>
      <c r="N36" s="61">
        <v>3987.97</v>
      </c>
      <c r="O36" s="52">
        <f t="shared" si="1"/>
        <v>43302.11</v>
      </c>
      <c r="P36" s="22">
        <f t="shared" si="0"/>
        <v>2.115512099875759</v>
      </c>
    </row>
    <row r="37" spans="1:16" ht="12.75">
      <c r="A37" s="41" t="s">
        <v>33</v>
      </c>
      <c r="B37" s="76">
        <v>6826</v>
      </c>
      <c r="C37" s="61">
        <v>3165.37</v>
      </c>
      <c r="D37" s="53">
        <v>2538.59</v>
      </c>
      <c r="E37" s="53">
        <v>2940.41</v>
      </c>
      <c r="F37" s="53">
        <v>3289.84</v>
      </c>
      <c r="G37" s="60">
        <v>3443.27</v>
      </c>
      <c r="H37" s="53">
        <v>3555.64</v>
      </c>
      <c r="I37" s="53">
        <v>5119.24</v>
      </c>
      <c r="J37" s="53">
        <v>3902.27</v>
      </c>
      <c r="K37" s="61">
        <v>4168.7</v>
      </c>
      <c r="L37" s="61">
        <v>3056.75</v>
      </c>
      <c r="M37" s="61">
        <v>3548.98</v>
      </c>
      <c r="N37" s="61">
        <v>4570</v>
      </c>
      <c r="O37" s="52">
        <f t="shared" si="1"/>
        <v>43299.060000000005</v>
      </c>
      <c r="P37" s="22">
        <f t="shared" si="0"/>
        <v>2.115363093005087</v>
      </c>
    </row>
    <row r="38" spans="1:16" ht="12.75">
      <c r="A38" s="41" t="s">
        <v>34</v>
      </c>
      <c r="B38" s="76">
        <v>698</v>
      </c>
      <c r="C38" s="61">
        <v>539.19</v>
      </c>
      <c r="D38" s="53">
        <v>397.36</v>
      </c>
      <c r="E38" s="53">
        <v>579.7</v>
      </c>
      <c r="F38" s="53">
        <v>459.04</v>
      </c>
      <c r="G38" s="60">
        <v>567.56</v>
      </c>
      <c r="H38" s="53">
        <v>814.25</v>
      </c>
      <c r="I38" s="53">
        <v>553.65</v>
      </c>
      <c r="J38" s="53">
        <v>507.86</v>
      </c>
      <c r="K38" s="61">
        <v>671.45</v>
      </c>
      <c r="L38" s="61">
        <v>624.75</v>
      </c>
      <c r="M38" s="61">
        <v>464.21</v>
      </c>
      <c r="N38" s="61">
        <v>379.68</v>
      </c>
      <c r="O38" s="52">
        <f t="shared" si="1"/>
        <v>6558.7</v>
      </c>
      <c r="P38" s="22">
        <f t="shared" si="0"/>
        <v>0.32042339760014327</v>
      </c>
    </row>
    <row r="39" spans="1:16" ht="12.75">
      <c r="A39" s="41" t="s">
        <v>35</v>
      </c>
      <c r="B39" s="76">
        <v>221</v>
      </c>
      <c r="C39" s="61">
        <v>215.22</v>
      </c>
      <c r="D39" s="53">
        <v>239.16</v>
      </c>
      <c r="E39" s="53">
        <v>211.43</v>
      </c>
      <c r="F39" s="53">
        <v>205.1</v>
      </c>
      <c r="G39" s="60">
        <v>292</v>
      </c>
      <c r="H39" s="53">
        <v>254.61</v>
      </c>
      <c r="I39" s="53">
        <v>609.92</v>
      </c>
      <c r="J39" s="53">
        <v>254.91</v>
      </c>
      <c r="K39" s="61">
        <v>402.4</v>
      </c>
      <c r="L39" s="61">
        <v>346.66</v>
      </c>
      <c r="M39" s="61">
        <v>243.81</v>
      </c>
      <c r="N39" s="61">
        <v>281.4</v>
      </c>
      <c r="O39" s="52">
        <f t="shared" si="1"/>
        <v>3556.62</v>
      </c>
      <c r="P39" s="22">
        <f t="shared" si="0"/>
        <v>0.17375764471200417</v>
      </c>
    </row>
    <row r="40" spans="1:16" ht="12.75">
      <c r="A40" s="41" t="s">
        <v>36</v>
      </c>
      <c r="B40" s="76">
        <v>1516</v>
      </c>
      <c r="C40" s="61">
        <v>1081.26</v>
      </c>
      <c r="D40" s="53">
        <v>1061.26</v>
      </c>
      <c r="E40" s="53">
        <v>824.52</v>
      </c>
      <c r="F40" s="53">
        <v>999.71</v>
      </c>
      <c r="G40" s="60">
        <v>1193.61</v>
      </c>
      <c r="H40" s="53">
        <v>1583.12</v>
      </c>
      <c r="I40" s="53">
        <v>1511.52</v>
      </c>
      <c r="J40" s="53">
        <v>2397.33</v>
      </c>
      <c r="K40" s="61">
        <v>1367.33</v>
      </c>
      <c r="L40" s="61">
        <v>1144.22</v>
      </c>
      <c r="M40" s="61">
        <v>1152.9</v>
      </c>
      <c r="N40" s="61">
        <v>1518.83</v>
      </c>
      <c r="O40" s="52">
        <f t="shared" si="1"/>
        <v>15835.609999999999</v>
      </c>
      <c r="P40" s="22">
        <f t="shared" si="0"/>
        <v>0.7736441610792999</v>
      </c>
    </row>
    <row r="41" spans="1:16" ht="12.75">
      <c r="A41" s="41" t="s">
        <v>37</v>
      </c>
      <c r="B41" s="76">
        <v>1595</v>
      </c>
      <c r="C41" s="61">
        <v>1522.83</v>
      </c>
      <c r="D41" s="53">
        <v>1442.64</v>
      </c>
      <c r="E41" s="53">
        <v>1827.39</v>
      </c>
      <c r="F41" s="53">
        <v>1704</v>
      </c>
      <c r="G41" s="60">
        <v>1473.23</v>
      </c>
      <c r="H41" s="53">
        <v>1810.73</v>
      </c>
      <c r="I41" s="53">
        <v>2566.07</v>
      </c>
      <c r="J41" s="53">
        <v>1940.97</v>
      </c>
      <c r="K41" s="61">
        <v>2403.73</v>
      </c>
      <c r="L41" s="61">
        <v>1375.09</v>
      </c>
      <c r="M41" s="61">
        <v>1876.99</v>
      </c>
      <c r="N41" s="61">
        <v>1849.32</v>
      </c>
      <c r="O41" s="52">
        <f t="shared" si="1"/>
        <v>21792.99</v>
      </c>
      <c r="P41" s="22">
        <f t="shared" si="0"/>
        <v>1.0646902434424423</v>
      </c>
    </row>
    <row r="42" spans="1:16" ht="12.75">
      <c r="A42" s="41" t="s">
        <v>38</v>
      </c>
      <c r="B42" s="76">
        <v>498</v>
      </c>
      <c r="C42" s="61">
        <v>268.38</v>
      </c>
      <c r="D42" s="53">
        <v>175.35</v>
      </c>
      <c r="E42" s="53">
        <v>283.71</v>
      </c>
      <c r="F42" s="53">
        <v>366.81</v>
      </c>
      <c r="G42" s="60">
        <v>367.78</v>
      </c>
      <c r="H42" s="53">
        <v>312.61</v>
      </c>
      <c r="I42" s="53">
        <v>272.13</v>
      </c>
      <c r="J42" s="53">
        <v>335.87</v>
      </c>
      <c r="K42" s="61">
        <v>491.31</v>
      </c>
      <c r="L42" s="61">
        <v>479.28</v>
      </c>
      <c r="M42" s="61">
        <v>318.55</v>
      </c>
      <c r="N42" s="61">
        <v>402.05</v>
      </c>
      <c r="O42" s="52">
        <f t="shared" si="1"/>
        <v>4073.83</v>
      </c>
      <c r="P42" s="22">
        <f t="shared" si="0"/>
        <v>0.19902579014825983</v>
      </c>
    </row>
    <row r="43" spans="1:16" ht="13.5" thickBot="1">
      <c r="A43" s="42" t="s">
        <v>39</v>
      </c>
      <c r="B43" s="77">
        <v>2604</v>
      </c>
      <c r="C43" s="63">
        <v>1834.94</v>
      </c>
      <c r="D43" s="54">
        <v>1859.89</v>
      </c>
      <c r="E43" s="54">
        <v>2668.27</v>
      </c>
      <c r="F43" s="54">
        <v>2050.05</v>
      </c>
      <c r="G43" s="62">
        <v>2238.38</v>
      </c>
      <c r="H43" s="54">
        <v>2452.04</v>
      </c>
      <c r="I43" s="54">
        <v>3508.64</v>
      </c>
      <c r="J43" s="54">
        <v>2787.26</v>
      </c>
      <c r="K43" s="63">
        <v>3400.59</v>
      </c>
      <c r="L43" s="63">
        <v>2100.16</v>
      </c>
      <c r="M43" s="63">
        <v>2773.55</v>
      </c>
      <c r="N43" s="63">
        <v>2767.06</v>
      </c>
      <c r="O43" s="52">
        <f t="shared" si="1"/>
        <v>30440.83</v>
      </c>
      <c r="P43" s="23">
        <f t="shared" si="0"/>
        <v>1.4871779734350359</v>
      </c>
    </row>
    <row r="44" spans="1:16" ht="13.5" thickBot="1">
      <c r="A44" s="43" t="s">
        <v>41</v>
      </c>
      <c r="B44" s="46">
        <f>SUM(B5:B43)</f>
        <v>326454</v>
      </c>
      <c r="C44" s="55">
        <f aca="true" t="shared" si="2" ref="C44:M44">SUM(C5:C43)</f>
        <v>156499.87000000005</v>
      </c>
      <c r="D44" s="55">
        <f t="shared" si="2"/>
        <v>137675.44000000006</v>
      </c>
      <c r="E44" s="66">
        <f t="shared" si="2"/>
        <v>168175.64999999997</v>
      </c>
      <c r="F44" s="55">
        <f t="shared" si="2"/>
        <v>159152.69999999998</v>
      </c>
      <c r="G44" s="55">
        <f t="shared" si="2"/>
        <v>155352.37000000005</v>
      </c>
      <c r="H44" s="55">
        <f t="shared" si="2"/>
        <v>186251.52</v>
      </c>
      <c r="I44" s="55">
        <f t="shared" si="2"/>
        <v>183152.42</v>
      </c>
      <c r="J44" s="55">
        <f t="shared" si="2"/>
        <v>171699.85999999996</v>
      </c>
      <c r="K44" s="55">
        <f t="shared" si="2"/>
        <v>180684.71000000002</v>
      </c>
      <c r="L44" s="55">
        <f t="shared" si="2"/>
        <v>172889.87999999995</v>
      </c>
      <c r="M44" s="55">
        <f t="shared" si="2"/>
        <v>186963.55999999994</v>
      </c>
      <c r="N44" s="55">
        <f>SUM(N5:N43)</f>
        <v>188387.4999999999</v>
      </c>
      <c r="O44" s="55">
        <f>SUM(C44:N44)</f>
        <v>2046885.4799999995</v>
      </c>
      <c r="P44" s="24">
        <f>SUM(P5:P43)</f>
        <v>100</v>
      </c>
    </row>
    <row r="45" spans="1:16" ht="12.75">
      <c r="A45" s="25" t="s">
        <v>56</v>
      </c>
      <c r="B45" s="78"/>
      <c r="F45" s="74"/>
      <c r="G45" s="74"/>
      <c r="H45" s="74"/>
      <c r="I45" s="74"/>
      <c r="J45" s="74"/>
      <c r="K45" s="40"/>
      <c r="L45" s="40"/>
      <c r="M45" s="40"/>
      <c r="N45" s="40"/>
      <c r="O45" s="74"/>
      <c r="P45" s="16"/>
    </row>
    <row r="46" spans="6:16" ht="12.75">
      <c r="F46" s="74"/>
      <c r="G46" s="74"/>
      <c r="H46" s="74"/>
      <c r="I46" s="74"/>
      <c r="J46" s="74"/>
      <c r="K46" s="40"/>
      <c r="L46" s="40"/>
      <c r="M46" s="40"/>
      <c r="N46" s="40"/>
      <c r="O46" s="74"/>
      <c r="P46" s="14"/>
    </row>
    <row r="47" spans="1:16" ht="12.75">
      <c r="A47" s="25"/>
      <c r="B47" s="72"/>
      <c r="F47" s="74"/>
      <c r="G47" s="74"/>
      <c r="H47" s="74"/>
      <c r="I47" s="74"/>
      <c r="J47" s="74"/>
      <c r="K47" s="40"/>
      <c r="L47" s="40"/>
      <c r="M47" s="40"/>
      <c r="N47" s="40"/>
      <c r="O47" s="74"/>
      <c r="P47" s="16"/>
    </row>
    <row r="48" spans="2:16" ht="12.75">
      <c r="B48" s="72"/>
      <c r="F48" s="74"/>
      <c r="G48" s="74"/>
      <c r="H48" s="74"/>
      <c r="I48" s="74"/>
      <c r="J48" s="74"/>
      <c r="K48" s="40"/>
      <c r="L48" s="40"/>
      <c r="M48" s="40"/>
      <c r="N48" s="40"/>
      <c r="O48" s="74"/>
      <c r="P48" s="16"/>
    </row>
    <row r="49" spans="2:16" ht="12.75">
      <c r="B49" s="72"/>
      <c r="F49" s="74"/>
      <c r="G49" s="74"/>
      <c r="H49" s="74"/>
      <c r="I49" s="74"/>
      <c r="J49" s="74"/>
      <c r="K49" s="40"/>
      <c r="L49" s="40"/>
      <c r="M49" s="40"/>
      <c r="N49" s="40"/>
      <c r="O49" s="74"/>
      <c r="P49" s="16"/>
    </row>
    <row r="50" spans="2:16" ht="12.75">
      <c r="B50" s="72"/>
      <c r="F50" s="74"/>
      <c r="G50" s="74"/>
      <c r="H50" s="74"/>
      <c r="I50" s="74"/>
      <c r="J50" s="74"/>
      <c r="K50" s="40"/>
      <c r="L50" s="40"/>
      <c r="M50" s="40"/>
      <c r="N50" s="40"/>
      <c r="O50" s="74"/>
      <c r="P50" s="16"/>
    </row>
    <row r="51" spans="2:16" ht="12.75">
      <c r="B51" s="72"/>
      <c r="F51" s="74"/>
      <c r="G51" s="74"/>
      <c r="H51" s="74"/>
      <c r="I51" s="74"/>
      <c r="J51" s="74"/>
      <c r="K51" s="40"/>
      <c r="L51" s="40"/>
      <c r="M51" s="40"/>
      <c r="N51" s="40"/>
      <c r="O51" s="74"/>
      <c r="P51" s="16"/>
    </row>
    <row r="52" spans="2:16" ht="12.75">
      <c r="B52" s="72"/>
      <c r="F52" s="74"/>
      <c r="G52" s="74"/>
      <c r="H52" s="74"/>
      <c r="I52" s="74"/>
      <c r="J52" s="74"/>
      <c r="K52" s="40"/>
      <c r="L52" s="40"/>
      <c r="M52" s="40"/>
      <c r="N52" s="40"/>
      <c r="O52" s="74"/>
      <c r="P52" s="16"/>
    </row>
    <row r="53" spans="2:16" ht="12.75">
      <c r="B53" s="72"/>
      <c r="F53" s="74"/>
      <c r="G53" s="74"/>
      <c r="H53" s="74"/>
      <c r="I53" s="74"/>
      <c r="J53" s="74"/>
      <c r="K53" s="40"/>
      <c r="L53" s="40"/>
      <c r="M53" s="40"/>
      <c r="N53" s="40"/>
      <c r="O53" s="74"/>
      <c r="P53" s="16"/>
    </row>
    <row r="54" spans="2:16" ht="12.75">
      <c r="B54" s="72"/>
      <c r="F54" s="74"/>
      <c r="G54" s="74"/>
      <c r="H54" s="74"/>
      <c r="I54" s="74"/>
      <c r="J54" s="74"/>
      <c r="K54" s="40"/>
      <c r="L54" s="40"/>
      <c r="M54" s="40"/>
      <c r="N54" s="40"/>
      <c r="O54" s="74"/>
      <c r="P54" s="16"/>
    </row>
    <row r="55" spans="2:16" ht="12.75">
      <c r="B55" s="72"/>
      <c r="F55" s="74"/>
      <c r="G55" s="74"/>
      <c r="H55" s="74"/>
      <c r="I55" s="74"/>
      <c r="J55" s="74"/>
      <c r="K55" s="40"/>
      <c r="L55" s="40"/>
      <c r="M55" s="40"/>
      <c r="N55" s="40"/>
      <c r="O55" s="74"/>
      <c r="P55" s="16"/>
    </row>
    <row r="56" spans="2:16" ht="12.75">
      <c r="B56" s="72"/>
      <c r="F56" s="74"/>
      <c r="G56" s="74"/>
      <c r="H56" s="74"/>
      <c r="I56" s="74"/>
      <c r="J56" s="74"/>
      <c r="K56" s="40"/>
      <c r="L56" s="40"/>
      <c r="M56" s="40"/>
      <c r="N56" s="40"/>
      <c r="O56" s="74"/>
      <c r="P56" s="16"/>
    </row>
    <row r="57" spans="2:16" ht="12.75">
      <c r="B57" s="72"/>
      <c r="F57" s="74"/>
      <c r="G57" s="74"/>
      <c r="H57" s="74"/>
      <c r="I57" s="74"/>
      <c r="J57" s="74"/>
      <c r="K57" s="40"/>
      <c r="L57" s="40"/>
      <c r="M57" s="40"/>
      <c r="N57" s="40"/>
      <c r="O57" s="74"/>
      <c r="P57" s="16"/>
    </row>
    <row r="58" spans="2:16" ht="12.75">
      <c r="B58" s="72"/>
      <c r="F58" s="74"/>
      <c r="G58" s="74"/>
      <c r="H58" s="74"/>
      <c r="I58" s="74"/>
      <c r="J58" s="74"/>
      <c r="K58" s="40"/>
      <c r="L58" s="40"/>
      <c r="M58" s="40"/>
      <c r="N58" s="40"/>
      <c r="O58" s="74"/>
      <c r="P58" s="16"/>
    </row>
    <row r="59" spans="2:16" ht="12.75">
      <c r="B59" s="72"/>
      <c r="F59" s="74"/>
      <c r="G59" s="74"/>
      <c r="H59" s="74"/>
      <c r="I59" s="74"/>
      <c r="J59" s="74"/>
      <c r="K59" s="40"/>
      <c r="L59" s="40"/>
      <c r="M59" s="40"/>
      <c r="N59" s="40"/>
      <c r="O59" s="74"/>
      <c r="P59" s="16"/>
    </row>
    <row r="60" spans="2:16" ht="12.75">
      <c r="B60" s="72"/>
      <c r="F60" s="74"/>
      <c r="G60" s="74"/>
      <c r="H60" s="74"/>
      <c r="I60" s="74"/>
      <c r="J60" s="74"/>
      <c r="K60" s="40"/>
      <c r="L60" s="40"/>
      <c r="M60" s="40"/>
      <c r="N60" s="40"/>
      <c r="O60" s="74"/>
      <c r="P60" s="16"/>
    </row>
    <row r="61" spans="2:16" ht="12.75">
      <c r="B61" s="72"/>
      <c r="F61" s="74"/>
      <c r="G61" s="74"/>
      <c r="H61" s="74"/>
      <c r="I61" s="74"/>
      <c r="J61" s="74"/>
      <c r="K61" s="40"/>
      <c r="L61" s="40"/>
      <c r="M61" s="40"/>
      <c r="N61" s="40"/>
      <c r="O61" s="74"/>
      <c r="P61" s="16"/>
    </row>
    <row r="62" spans="2:16" ht="12.75">
      <c r="B62" s="72"/>
      <c r="F62" s="74"/>
      <c r="G62" s="74"/>
      <c r="H62" s="74"/>
      <c r="I62" s="74"/>
      <c r="J62" s="74"/>
      <c r="K62" s="40"/>
      <c r="L62" s="40"/>
      <c r="M62" s="40"/>
      <c r="N62" s="40"/>
      <c r="O62" s="74"/>
      <c r="P62" s="16"/>
    </row>
    <row r="63" spans="2:16" ht="12.75">
      <c r="B63" s="72"/>
      <c r="F63" s="74"/>
      <c r="G63" s="74"/>
      <c r="H63" s="74"/>
      <c r="I63" s="74"/>
      <c r="J63" s="74"/>
      <c r="K63" s="40"/>
      <c r="L63" s="40"/>
      <c r="M63" s="40"/>
      <c r="N63" s="40"/>
      <c r="O63" s="74"/>
      <c r="P63" s="16"/>
    </row>
    <row r="64" spans="2:16" ht="12.75">
      <c r="B64" s="72"/>
      <c r="F64" s="74"/>
      <c r="G64" s="74"/>
      <c r="H64" s="74"/>
      <c r="I64" s="74"/>
      <c r="J64" s="74"/>
      <c r="K64" s="40"/>
      <c r="L64" s="40"/>
      <c r="M64" s="40"/>
      <c r="N64" s="40"/>
      <c r="O64" s="74"/>
      <c r="P64" s="16"/>
    </row>
    <row r="65" spans="2:16" ht="12.75">
      <c r="B65" s="72"/>
      <c r="F65" s="74"/>
      <c r="G65" s="74"/>
      <c r="H65" s="74"/>
      <c r="I65" s="74"/>
      <c r="J65" s="74"/>
      <c r="K65" s="40"/>
      <c r="L65" s="40"/>
      <c r="M65" s="40"/>
      <c r="N65" s="40"/>
      <c r="O65" s="74"/>
      <c r="P65" s="16"/>
    </row>
    <row r="66" spans="2:16" ht="12.75">
      <c r="B66" s="72"/>
      <c r="F66" s="74"/>
      <c r="G66" s="74"/>
      <c r="H66" s="74"/>
      <c r="I66" s="74"/>
      <c r="J66" s="74"/>
      <c r="K66" s="40"/>
      <c r="L66" s="40"/>
      <c r="M66" s="40"/>
      <c r="N66" s="40"/>
      <c r="O66" s="74"/>
      <c r="P66" s="16"/>
    </row>
    <row r="67" spans="2:16" ht="12.75">
      <c r="B67" s="72"/>
      <c r="F67" s="74"/>
      <c r="G67" s="74"/>
      <c r="H67" s="74"/>
      <c r="I67" s="74"/>
      <c r="J67" s="74"/>
      <c r="K67" s="40"/>
      <c r="L67" s="40"/>
      <c r="M67" s="40"/>
      <c r="N67" s="40"/>
      <c r="O67" s="74"/>
      <c r="P67" s="16"/>
    </row>
    <row r="68" spans="2:16" ht="12.75">
      <c r="B68" s="72"/>
      <c r="F68" s="74"/>
      <c r="G68" s="74"/>
      <c r="H68" s="74"/>
      <c r="I68" s="74"/>
      <c r="J68" s="74"/>
      <c r="K68" s="40"/>
      <c r="L68" s="40"/>
      <c r="M68" s="40"/>
      <c r="N68" s="40"/>
      <c r="O68" s="74"/>
      <c r="P68" s="16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Consorci</dc:creator>
  <cp:keywords/>
  <dc:description/>
  <cp:lastModifiedBy>tecnic dades2</cp:lastModifiedBy>
  <cp:lastPrinted>2009-03-25T11:59:54Z</cp:lastPrinted>
  <dcterms:created xsi:type="dcterms:W3CDTF">2001-07-25T07:29:54Z</dcterms:created>
  <dcterms:modified xsi:type="dcterms:W3CDTF">2009-03-25T12:05:43Z</dcterms:modified>
  <cp:category/>
  <cp:version/>
  <cp:contentType/>
  <cp:contentStatus/>
</cp:coreProperties>
</file>