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285" activeTab="0"/>
  </bookViews>
  <sheets>
    <sheet name="PAPER I CARTRÓ" sheetId="1" r:id="rId1"/>
    <sheet name="VIDRE" sheetId="2" r:id="rId2"/>
    <sheet name="ENVASOS LLEUGERS" sheetId="3" r:id="rId3"/>
  </sheets>
  <definedNames/>
  <calcPr fullCalcOnLoad="1"/>
</workbook>
</file>

<file path=xl/sharedStrings.xml><?xml version="1.0" encoding="utf-8"?>
<sst xmlns="http://schemas.openxmlformats.org/spreadsheetml/2006/main" count="177" uniqueCount="61">
  <si>
    <t>MUNICIPI</t>
  </si>
  <si>
    <t>Bigues i Riells</t>
  </si>
  <si>
    <t>Caldes de Montbui</t>
  </si>
  <si>
    <t>Canovelles</t>
  </si>
  <si>
    <t>Cànoves i Samalús</t>
  </si>
  <si>
    <t>Cardedeu</t>
  </si>
  <si>
    <t>Castellcir</t>
  </si>
  <si>
    <t>Castellterçol</t>
  </si>
  <si>
    <t>Figaró-Montmany</t>
  </si>
  <si>
    <t>Granera</t>
  </si>
  <si>
    <t>Granollers</t>
  </si>
  <si>
    <t>Gualba</t>
  </si>
  <si>
    <t>La Garriga</t>
  </si>
  <si>
    <t>La Llagosta</t>
  </si>
  <si>
    <t>La Roca del Vallès</t>
  </si>
  <si>
    <t>L'Ametlla del Vallès</t>
  </si>
  <si>
    <t>Les Franqueses del Vallès</t>
  </si>
  <si>
    <t>Lliçà d'Amunt</t>
  </si>
  <si>
    <t>Lliçà de Vall</t>
  </si>
  <si>
    <t>Llinars del Vallès</t>
  </si>
  <si>
    <t>Martorelles</t>
  </si>
  <si>
    <t>Mollet del Vallès</t>
  </si>
  <si>
    <t>Montmeló</t>
  </si>
  <si>
    <t>Montornès del Vallès</t>
  </si>
  <si>
    <t>Parets del Vallès</t>
  </si>
  <si>
    <t>Sant Antoni de Vilamajor</t>
  </si>
  <si>
    <t>Sant Celoni</t>
  </si>
  <si>
    <t>Sant Esteve de Palautordera</t>
  </si>
  <si>
    <t>Sant Feliu de Codines</t>
  </si>
  <si>
    <t>Sant Fost de Campsentelles</t>
  </si>
  <si>
    <t>Sant Pere de Vilamajor</t>
  </si>
  <si>
    <t>Sant Quirze Safaja</t>
  </si>
  <si>
    <t>Santa Eulàlia de Ronçana</t>
  </si>
  <si>
    <t>Santa Maria de Palautordera</t>
  </si>
  <si>
    <t>Santa Maria de Martorelles</t>
  </si>
  <si>
    <t>Tagamanent</t>
  </si>
  <si>
    <t>Vallgorguina</t>
  </si>
  <si>
    <t>Vallromanes</t>
  </si>
  <si>
    <t>Vilalba Sasserra</t>
  </si>
  <si>
    <t>Vilanova del Vallès</t>
  </si>
  <si>
    <t>%</t>
  </si>
  <si>
    <t>TOTALS</t>
  </si>
  <si>
    <t>TOTAL</t>
  </si>
  <si>
    <t>ABRIL</t>
  </si>
  <si>
    <t>MAIG</t>
  </si>
  <si>
    <t>JUNY</t>
  </si>
  <si>
    <t>GENER</t>
  </si>
  <si>
    <t>FEBRER</t>
  </si>
  <si>
    <t>MARÇ</t>
  </si>
  <si>
    <t>JULIOL</t>
  </si>
  <si>
    <t>AGOST</t>
  </si>
  <si>
    <t>SETEMBRE</t>
  </si>
  <si>
    <t>OCTUBRE</t>
  </si>
  <si>
    <t>Habitants*</t>
  </si>
  <si>
    <t>NOVEMBRE</t>
  </si>
  <si>
    <t>DESEMBRE</t>
  </si>
  <si>
    <t>ANY 2001 - PAPER I CARTRÓ</t>
  </si>
  <si>
    <t>ANY 2001 - VIDRE</t>
  </si>
  <si>
    <t>*Xifres de població a 31/12/2000. Font: Consell Comarcal del Vallès Oriental</t>
  </si>
  <si>
    <t>Xifres en Kgs.</t>
  </si>
  <si>
    <t>ANY 2001 - ENVASOS LLEUGERS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</si>
</sst>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d\-m"/>
    <numFmt numFmtId="174" formatCode="d\-m\-yy"/>
    <numFmt numFmtId="175" formatCode="d\-m\-yyyy"/>
    <numFmt numFmtId="176" formatCode="mmmmm\-yy"/>
    <numFmt numFmtId="177" formatCode="mmmmm"/>
    <numFmt numFmtId="178" formatCode="#,##0_ ;\-#,##0\ "/>
    <numFmt numFmtId="179" formatCode="#,##0_ ;[Red]\-#,##0\ "/>
    <numFmt numFmtId="180" formatCode="0.0"/>
    <numFmt numFmtId="181" formatCode="0000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.7"/>
      <name val="Arial"/>
      <family val="2"/>
    </font>
    <font>
      <sz val="9"/>
      <color indexed="61"/>
      <name val="Arial"/>
      <family val="2"/>
    </font>
    <font>
      <b/>
      <sz val="9"/>
      <color indexed="20"/>
      <name val="Arial"/>
      <family val="2"/>
    </font>
    <font>
      <b/>
      <sz val="9"/>
      <color indexed="6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20"/>
      <name val="Arial"/>
      <family val="2"/>
    </font>
    <font>
      <b/>
      <u val="single"/>
      <sz val="9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2" fontId="5" fillId="34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2" fontId="8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8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2" fontId="8" fillId="0" borderId="18" xfId="0" applyNumberFormat="1" applyFont="1" applyBorder="1" applyAlignment="1">
      <alignment horizontal="center"/>
    </xf>
    <xf numFmtId="0" fontId="5" fillId="0" borderId="19" xfId="0" applyFont="1" applyFill="1" applyBorder="1" applyAlignment="1">
      <alignment/>
    </xf>
    <xf numFmtId="2" fontId="10" fillId="34" borderId="1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4" fontId="0" fillId="0" borderId="0" xfId="0" applyNumberFormat="1" applyAlignment="1">
      <alignment horizontal="center"/>
    </xf>
    <xf numFmtId="0" fontId="11" fillId="0" borderId="0" xfId="0" applyFont="1" applyFill="1" applyBorder="1" applyAlignment="1">
      <alignment/>
    </xf>
    <xf numFmtId="4" fontId="12" fillId="0" borderId="0" xfId="0" applyNumberFormat="1" applyFont="1" applyAlignment="1">
      <alignment horizontal="center"/>
    </xf>
    <xf numFmtId="3" fontId="6" fillId="35" borderId="20" xfId="0" applyNumberFormat="1" applyFont="1" applyFill="1" applyBorder="1" applyAlignment="1" quotePrefix="1">
      <alignment horizontal="center" vertical="center"/>
    </xf>
    <xf numFmtId="3" fontId="5" fillId="35" borderId="12" xfId="0" applyNumberFormat="1" applyFont="1" applyFill="1" applyBorder="1" applyAlignment="1">
      <alignment horizontal="center" vertical="center"/>
    </xf>
    <xf numFmtId="3" fontId="7" fillId="35" borderId="12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4" fontId="5" fillId="34" borderId="12" xfId="0" applyNumberFormat="1" applyFont="1" applyFill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 horizontal="center"/>
    </xf>
    <xf numFmtId="0" fontId="5" fillId="0" borderId="12" xfId="0" applyFont="1" applyFill="1" applyBorder="1" applyAlignment="1">
      <alignment/>
    </xf>
    <xf numFmtId="4" fontId="9" fillId="34" borderId="12" xfId="0" applyNumberFormat="1" applyFont="1" applyFill="1" applyBorder="1" applyAlignment="1">
      <alignment horizontal="center"/>
    </xf>
    <xf numFmtId="0" fontId="11" fillId="0" borderId="0" xfId="0" applyFont="1" applyFill="1" applyBorder="1" applyAlignment="1" quotePrefix="1">
      <alignment horizontal="left"/>
    </xf>
    <xf numFmtId="3" fontId="6" fillId="36" borderId="20" xfId="0" applyNumberFormat="1" applyFont="1" applyFill="1" applyBorder="1" applyAlignment="1" quotePrefix="1">
      <alignment horizontal="center" vertical="center"/>
    </xf>
    <xf numFmtId="3" fontId="5" fillId="36" borderId="12" xfId="0" applyNumberFormat="1" applyFont="1" applyFill="1" applyBorder="1" applyAlignment="1">
      <alignment horizontal="center" vertical="center"/>
    </xf>
    <xf numFmtId="172" fontId="5" fillId="36" borderId="12" xfId="0" applyNumberFormat="1" applyFont="1" applyFill="1" applyBorder="1" applyAlignment="1" quotePrefix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/>
    </xf>
    <xf numFmtId="4" fontId="13" fillId="0" borderId="14" xfId="0" applyNumberFormat="1" applyFont="1" applyBorder="1" applyAlignment="1">
      <alignment horizontal="center"/>
    </xf>
    <xf numFmtId="4" fontId="13" fillId="0" borderId="16" xfId="0" applyNumberFormat="1" applyFont="1" applyBorder="1" applyAlignment="1">
      <alignment horizontal="center"/>
    </xf>
    <xf numFmtId="4" fontId="13" fillId="0" borderId="18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4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3" fontId="14" fillId="0" borderId="0" xfId="0" applyNumberFormat="1" applyFont="1" applyAlignment="1">
      <alignment horizontal="center"/>
    </xf>
    <xf numFmtId="3" fontId="5" fillId="33" borderId="20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5" fillId="0" borderId="0" xfId="0" applyFont="1" applyAlignment="1" quotePrefix="1">
      <alignment horizontal="left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9" fillId="34" borderId="29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3" fontId="5" fillId="33" borderId="12" xfId="0" applyNumberFormat="1" applyFont="1" applyFill="1" applyBorder="1" applyAlignment="1">
      <alignment horizontal="center"/>
    </xf>
    <xf numFmtId="3" fontId="5" fillId="33" borderId="3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9" fillId="34" borderId="12" xfId="0" applyNumberFormat="1" applyFont="1" applyFill="1" applyBorder="1" applyAlignment="1">
      <alignment horizontal="center"/>
    </xf>
    <xf numFmtId="3" fontId="5" fillId="36" borderId="30" xfId="0" applyNumberFormat="1" applyFont="1" applyFill="1" applyBorder="1" applyAlignment="1">
      <alignment horizontal="center"/>
    </xf>
    <xf numFmtId="3" fontId="5" fillId="36" borderId="12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3" fontId="5" fillId="35" borderId="12" xfId="0" applyNumberFormat="1" applyFont="1" applyFill="1" applyBorder="1" applyAlignment="1">
      <alignment horizontal="center"/>
    </xf>
    <xf numFmtId="3" fontId="5" fillId="35" borderId="3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A1">
      <selection activeCell="D25" sqref="D25"/>
    </sheetView>
  </sheetViews>
  <sheetFormatPr defaultColWidth="11.421875" defaultRowHeight="12.75"/>
  <cols>
    <col min="1" max="1" width="24.00390625" style="40" customWidth="1"/>
    <col min="2" max="2" width="9.421875" style="49" bestFit="1" customWidth="1"/>
    <col min="3" max="7" width="7.421875" style="49" bestFit="1" customWidth="1"/>
    <col min="8" max="8" width="7.421875" style="48" bestFit="1" customWidth="1"/>
    <col min="9" max="9" width="7.421875" style="49" bestFit="1" customWidth="1"/>
    <col min="10" max="13" width="10.00390625" style="49" customWidth="1"/>
    <col min="14" max="14" width="10.00390625" style="49" bestFit="1" customWidth="1"/>
    <col min="15" max="15" width="10.00390625" style="49" customWidth="1"/>
    <col min="16" max="16" width="6.421875" style="49" bestFit="1" customWidth="1"/>
    <col min="17" max="16384" width="11.421875" style="40" customWidth="1"/>
  </cols>
  <sheetData>
    <row r="1" spans="1:16" ht="15.75">
      <c r="A1" s="42" t="s">
        <v>56</v>
      </c>
      <c r="B1" s="39"/>
      <c r="C1" s="39"/>
      <c r="D1" s="39"/>
      <c r="E1" s="39"/>
      <c r="F1" s="39"/>
      <c r="G1" s="39"/>
      <c r="H1" s="43"/>
      <c r="I1" s="39"/>
      <c r="J1" s="39"/>
      <c r="K1" s="39"/>
      <c r="L1" s="39"/>
      <c r="M1" s="39"/>
      <c r="N1" s="39"/>
      <c r="O1" s="39"/>
      <c r="P1" s="39"/>
    </row>
    <row r="2" spans="1:16" ht="15.75">
      <c r="A2" s="42"/>
      <c r="B2" s="39"/>
      <c r="C2" s="39"/>
      <c r="D2" s="39"/>
      <c r="E2" s="39"/>
      <c r="F2" s="39"/>
      <c r="G2" s="39"/>
      <c r="H2" s="43"/>
      <c r="I2" s="39"/>
      <c r="J2" s="39"/>
      <c r="K2" s="39"/>
      <c r="L2" s="39"/>
      <c r="M2" s="39"/>
      <c r="N2" s="39"/>
      <c r="O2" s="39"/>
      <c r="P2" s="39"/>
    </row>
    <row r="3" spans="1:16" ht="12.75" thickBot="1">
      <c r="A3" s="40" t="s">
        <v>59</v>
      </c>
      <c r="F3" s="48"/>
      <c r="G3" s="48"/>
      <c r="I3" s="48"/>
      <c r="J3" s="48"/>
      <c r="K3" s="48"/>
      <c r="L3" s="48"/>
      <c r="M3" s="48"/>
      <c r="N3" s="48"/>
      <c r="P3" s="50"/>
    </row>
    <row r="4" spans="1:16" ht="12.75" thickBot="1">
      <c r="A4" s="2" t="s">
        <v>0</v>
      </c>
      <c r="B4" s="44" t="s">
        <v>53</v>
      </c>
      <c r="C4" s="3" t="s">
        <v>46</v>
      </c>
      <c r="D4" s="4" t="s">
        <v>47</v>
      </c>
      <c r="E4" s="4" t="s">
        <v>48</v>
      </c>
      <c r="F4" s="4" t="s">
        <v>43</v>
      </c>
      <c r="G4" s="4" t="s">
        <v>44</v>
      </c>
      <c r="H4" s="4" t="s">
        <v>45</v>
      </c>
      <c r="I4" s="4" t="s">
        <v>49</v>
      </c>
      <c r="J4" s="4" t="s">
        <v>50</v>
      </c>
      <c r="K4" s="5" t="s">
        <v>51</v>
      </c>
      <c r="L4" s="4" t="s">
        <v>52</v>
      </c>
      <c r="M4" s="4" t="s">
        <v>54</v>
      </c>
      <c r="N4" s="4" t="s">
        <v>55</v>
      </c>
      <c r="O4" s="6" t="s">
        <v>42</v>
      </c>
      <c r="P4" s="7" t="s">
        <v>40</v>
      </c>
    </row>
    <row r="5" spans="1:16" ht="12">
      <c r="A5" s="38" t="s">
        <v>1</v>
      </c>
      <c r="B5" s="51">
        <v>5449</v>
      </c>
      <c r="C5" s="52">
        <v>5918.59</v>
      </c>
      <c r="D5" s="52">
        <v>5323.95</v>
      </c>
      <c r="E5" s="52">
        <v>6534.53</v>
      </c>
      <c r="F5" s="52">
        <v>6169.38</v>
      </c>
      <c r="G5" s="52">
        <v>6443.58</v>
      </c>
      <c r="H5" s="53">
        <v>8533.48</v>
      </c>
      <c r="I5" s="53">
        <v>7742.71</v>
      </c>
      <c r="J5" s="54">
        <v>7956.25</v>
      </c>
      <c r="K5" s="54">
        <v>7367.48</v>
      </c>
      <c r="L5" s="54">
        <v>9522.44</v>
      </c>
      <c r="M5" s="54">
        <v>6460.71</v>
      </c>
      <c r="N5" s="54">
        <v>6446.35</v>
      </c>
      <c r="O5" s="55">
        <f>SUM(C5:N5)</f>
        <v>84419.45000000001</v>
      </c>
      <c r="P5" s="9">
        <f aca="true" t="shared" si="0" ref="P5:P43">O5*100/$O$44</f>
        <v>1.9205401305651386</v>
      </c>
    </row>
    <row r="6" spans="1:16" ht="12">
      <c r="A6" s="12" t="s">
        <v>2</v>
      </c>
      <c r="B6" s="56">
        <v>13352</v>
      </c>
      <c r="C6" s="58">
        <v>17884.89</v>
      </c>
      <c r="D6" s="58">
        <v>14273.56</v>
      </c>
      <c r="E6" s="58">
        <v>14617.29</v>
      </c>
      <c r="F6" s="58">
        <v>15021.35</v>
      </c>
      <c r="G6" s="58">
        <v>16416.43</v>
      </c>
      <c r="H6" s="59">
        <v>14050.5</v>
      </c>
      <c r="I6" s="59">
        <v>19263.02</v>
      </c>
      <c r="J6" s="60">
        <v>12749.79</v>
      </c>
      <c r="K6" s="60">
        <v>12869.75</v>
      </c>
      <c r="L6" s="60">
        <v>17755.81</v>
      </c>
      <c r="M6" s="60">
        <v>13019.58</v>
      </c>
      <c r="N6" s="60">
        <v>11811.12</v>
      </c>
      <c r="O6" s="58">
        <f>SUM(C6:N6)</f>
        <v>179733.08999999997</v>
      </c>
      <c r="P6" s="11">
        <f t="shared" si="0"/>
        <v>4.088922779471741</v>
      </c>
    </row>
    <row r="7" spans="1:16" ht="12">
      <c r="A7" s="12" t="s">
        <v>3</v>
      </c>
      <c r="B7" s="56">
        <v>13060</v>
      </c>
      <c r="C7" s="58">
        <v>9673.44</v>
      </c>
      <c r="D7" s="58">
        <v>8298.91</v>
      </c>
      <c r="E7" s="58">
        <v>10203.55</v>
      </c>
      <c r="F7" s="58">
        <v>8525.44</v>
      </c>
      <c r="G7" s="58">
        <v>11301.03</v>
      </c>
      <c r="H7" s="59">
        <v>9916.5</v>
      </c>
      <c r="I7" s="59">
        <v>7870.81</v>
      </c>
      <c r="J7" s="60">
        <v>8554.87</v>
      </c>
      <c r="K7" s="60">
        <v>9116.69</v>
      </c>
      <c r="L7" s="60">
        <v>10905.5</v>
      </c>
      <c r="M7" s="60">
        <v>9373.39</v>
      </c>
      <c r="N7" s="60">
        <v>10225.59</v>
      </c>
      <c r="O7" s="58">
        <f aca="true" t="shared" si="1" ref="O7:O43">SUM(C7:N7)</f>
        <v>113965.71999999999</v>
      </c>
      <c r="P7" s="11">
        <f t="shared" si="0"/>
        <v>2.592716948152943</v>
      </c>
    </row>
    <row r="8" spans="1:16" ht="12">
      <c r="A8" s="12" t="s">
        <v>4</v>
      </c>
      <c r="B8" s="56">
        <v>2015</v>
      </c>
      <c r="C8" s="58">
        <v>2292.68</v>
      </c>
      <c r="D8" s="58">
        <v>2682.22</v>
      </c>
      <c r="E8" s="58">
        <v>2668.47</v>
      </c>
      <c r="F8" s="58">
        <v>3642.35</v>
      </c>
      <c r="G8" s="58">
        <v>2757.24</v>
      </c>
      <c r="H8" s="59">
        <v>3010.9</v>
      </c>
      <c r="I8" s="59">
        <v>3055.99</v>
      </c>
      <c r="J8" s="60">
        <v>2611.41</v>
      </c>
      <c r="K8" s="60">
        <v>3005.57</v>
      </c>
      <c r="L8" s="60">
        <v>3915.17</v>
      </c>
      <c r="M8" s="60">
        <v>2539.3</v>
      </c>
      <c r="N8" s="60">
        <v>3009.94</v>
      </c>
      <c r="O8" s="58">
        <f t="shared" si="1"/>
        <v>35191.24</v>
      </c>
      <c r="P8" s="11">
        <f t="shared" si="0"/>
        <v>0.8005997274839994</v>
      </c>
    </row>
    <row r="9" spans="1:16" ht="12">
      <c r="A9" s="12" t="s">
        <v>5</v>
      </c>
      <c r="B9" s="56">
        <v>12693</v>
      </c>
      <c r="C9" s="58">
        <v>21406.39</v>
      </c>
      <c r="D9" s="58">
        <v>16776.07</v>
      </c>
      <c r="E9" s="58">
        <v>20032.47</v>
      </c>
      <c r="F9" s="58">
        <v>22613.74</v>
      </c>
      <c r="G9" s="58">
        <v>20592.24</v>
      </c>
      <c r="H9" s="59">
        <v>21604.6</v>
      </c>
      <c r="I9" s="59">
        <v>22701.54</v>
      </c>
      <c r="J9" s="60">
        <v>20234.95</v>
      </c>
      <c r="K9" s="60">
        <v>17786</v>
      </c>
      <c r="L9" s="60">
        <v>22269</v>
      </c>
      <c r="M9" s="60">
        <v>23428.35</v>
      </c>
      <c r="N9" s="60">
        <v>16835.16</v>
      </c>
      <c r="O9" s="58">
        <f t="shared" si="1"/>
        <v>246280.51000000004</v>
      </c>
      <c r="P9" s="11">
        <f t="shared" si="0"/>
        <v>5.602874726512065</v>
      </c>
    </row>
    <row r="10" spans="1:16" ht="12">
      <c r="A10" s="12" t="s">
        <v>6</v>
      </c>
      <c r="B10" s="56">
        <v>400</v>
      </c>
      <c r="C10" s="58">
        <v>1418.16</v>
      </c>
      <c r="D10" s="58">
        <v>1416.78</v>
      </c>
      <c r="E10" s="58">
        <v>1819.31</v>
      </c>
      <c r="F10" s="58">
        <v>1641.51</v>
      </c>
      <c r="G10" s="58">
        <v>1270.19</v>
      </c>
      <c r="H10" s="59">
        <v>1147.25</v>
      </c>
      <c r="I10" s="59">
        <v>1673.5</v>
      </c>
      <c r="J10" s="60">
        <v>2764.01</v>
      </c>
      <c r="K10" s="60">
        <v>2194.42</v>
      </c>
      <c r="L10" s="60">
        <v>1635.94</v>
      </c>
      <c r="M10" s="60">
        <v>1178.15</v>
      </c>
      <c r="N10" s="60">
        <v>1197.57</v>
      </c>
      <c r="O10" s="58">
        <f t="shared" si="1"/>
        <v>19356.79</v>
      </c>
      <c r="P10" s="11">
        <f t="shared" si="0"/>
        <v>0.4403664320713054</v>
      </c>
    </row>
    <row r="11" spans="1:16" ht="12">
      <c r="A11" s="12" t="s">
        <v>7</v>
      </c>
      <c r="B11" s="56">
        <v>2023</v>
      </c>
      <c r="C11" s="58">
        <v>2687.46</v>
      </c>
      <c r="D11" s="58">
        <v>2645.45</v>
      </c>
      <c r="E11" s="58">
        <v>2663.77</v>
      </c>
      <c r="F11" s="58">
        <v>3131.47</v>
      </c>
      <c r="G11" s="58">
        <v>2336.78</v>
      </c>
      <c r="H11" s="59">
        <v>2280.87</v>
      </c>
      <c r="I11" s="59">
        <v>2500.86</v>
      </c>
      <c r="J11" s="60">
        <v>4217.09</v>
      </c>
      <c r="K11" s="60">
        <v>3125.45</v>
      </c>
      <c r="L11" s="60">
        <v>2284.82</v>
      </c>
      <c r="M11" s="60">
        <v>2328.97</v>
      </c>
      <c r="N11" s="60">
        <v>2026</v>
      </c>
      <c r="O11" s="58">
        <f t="shared" si="1"/>
        <v>32228.99</v>
      </c>
      <c r="P11" s="11">
        <f t="shared" si="0"/>
        <v>0.733208622688048</v>
      </c>
    </row>
    <row r="12" spans="1:16" ht="12">
      <c r="A12" s="12" t="s">
        <v>8</v>
      </c>
      <c r="B12" s="56">
        <v>889</v>
      </c>
      <c r="C12" s="58">
        <v>1687.14</v>
      </c>
      <c r="D12" s="58">
        <v>1865.92</v>
      </c>
      <c r="E12" s="58">
        <v>1914.3</v>
      </c>
      <c r="F12" s="58">
        <v>1676.27</v>
      </c>
      <c r="G12" s="58">
        <v>2347.09</v>
      </c>
      <c r="H12" s="59">
        <v>1568.71</v>
      </c>
      <c r="I12" s="59">
        <v>2596.64</v>
      </c>
      <c r="J12" s="60">
        <v>1159.97</v>
      </c>
      <c r="K12" s="60">
        <v>1375.3</v>
      </c>
      <c r="L12" s="60">
        <v>2110.77</v>
      </c>
      <c r="M12" s="60">
        <v>1142.72</v>
      </c>
      <c r="N12" s="60">
        <v>1422.15</v>
      </c>
      <c r="O12" s="58">
        <f t="shared" si="1"/>
        <v>20866.98</v>
      </c>
      <c r="P12" s="11">
        <f t="shared" si="0"/>
        <v>0.47472321240780563</v>
      </c>
    </row>
    <row r="13" spans="1:16" ht="12">
      <c r="A13" s="12" t="s">
        <v>9</v>
      </c>
      <c r="B13" s="56">
        <v>62</v>
      </c>
      <c r="C13" s="58">
        <v>0</v>
      </c>
      <c r="D13" s="58">
        <v>233.19</v>
      </c>
      <c r="E13" s="58">
        <v>128.67</v>
      </c>
      <c r="F13" s="58">
        <v>0</v>
      </c>
      <c r="G13" s="58">
        <v>160.77</v>
      </c>
      <c r="H13" s="59">
        <v>271.69</v>
      </c>
      <c r="I13" s="59">
        <v>98.18</v>
      </c>
      <c r="J13" s="60">
        <v>199.04</v>
      </c>
      <c r="K13" s="60">
        <v>0</v>
      </c>
      <c r="L13" s="60">
        <v>219.44</v>
      </c>
      <c r="M13" s="60">
        <v>70</v>
      </c>
      <c r="N13" s="60">
        <v>0</v>
      </c>
      <c r="O13" s="58">
        <f t="shared" si="1"/>
        <v>1380.98</v>
      </c>
      <c r="P13" s="11">
        <f t="shared" si="0"/>
        <v>0.03141725644395746</v>
      </c>
    </row>
    <row r="14" spans="1:16" ht="12">
      <c r="A14" s="12" t="s">
        <v>10</v>
      </c>
      <c r="B14" s="56">
        <v>52454</v>
      </c>
      <c r="C14" s="58">
        <v>80302.27</v>
      </c>
      <c r="D14" s="58">
        <v>65807.5</v>
      </c>
      <c r="E14" s="58">
        <v>76560.28</v>
      </c>
      <c r="F14" s="58">
        <v>72277.96</v>
      </c>
      <c r="G14" s="58">
        <v>73782.54</v>
      </c>
      <c r="H14" s="59">
        <v>73351.11</v>
      </c>
      <c r="I14" s="59">
        <v>81113.9</v>
      </c>
      <c r="J14" s="60">
        <v>54089.51</v>
      </c>
      <c r="K14" s="60">
        <v>69717.86</v>
      </c>
      <c r="L14" s="60">
        <v>89048.03</v>
      </c>
      <c r="M14" s="60">
        <v>73222.12</v>
      </c>
      <c r="N14" s="60">
        <v>88533.72</v>
      </c>
      <c r="O14" s="58">
        <f t="shared" si="1"/>
        <v>897806.7999999999</v>
      </c>
      <c r="P14" s="11">
        <f t="shared" si="0"/>
        <v>20.425079633831647</v>
      </c>
    </row>
    <row r="15" spans="1:16" ht="12">
      <c r="A15" s="12" t="s">
        <v>11</v>
      </c>
      <c r="B15" s="56">
        <v>814</v>
      </c>
      <c r="C15" s="58">
        <v>1430.67</v>
      </c>
      <c r="D15" s="58">
        <v>909.55</v>
      </c>
      <c r="E15" s="58">
        <v>1488.24</v>
      </c>
      <c r="F15" s="58">
        <v>817.86</v>
      </c>
      <c r="G15" s="58">
        <v>1458.29</v>
      </c>
      <c r="H15" s="59">
        <v>1212.33</v>
      </c>
      <c r="I15" s="59">
        <v>1480.46</v>
      </c>
      <c r="J15" s="60">
        <v>1858.46</v>
      </c>
      <c r="K15" s="60">
        <v>1368.1</v>
      </c>
      <c r="L15" s="60">
        <v>1715.1</v>
      </c>
      <c r="M15" s="60">
        <v>1007.98</v>
      </c>
      <c r="N15" s="60">
        <v>1304.91</v>
      </c>
      <c r="O15" s="58">
        <f t="shared" si="1"/>
        <v>16051.95</v>
      </c>
      <c r="P15" s="11">
        <f t="shared" si="0"/>
        <v>0.36518141434023876</v>
      </c>
    </row>
    <row r="16" spans="1:16" ht="12">
      <c r="A16" s="12" t="s">
        <v>12</v>
      </c>
      <c r="B16" s="56">
        <v>11723</v>
      </c>
      <c r="C16" s="58"/>
      <c r="D16" s="58"/>
      <c r="E16" s="58"/>
      <c r="F16" s="58"/>
      <c r="G16" s="58"/>
      <c r="H16" s="59"/>
      <c r="I16" s="59"/>
      <c r="J16" s="60">
        <v>14614.47</v>
      </c>
      <c r="K16" s="60">
        <v>16928.56</v>
      </c>
      <c r="L16" s="60">
        <v>20245.54</v>
      </c>
      <c r="M16" s="60">
        <v>15830.83</v>
      </c>
      <c r="N16" s="60">
        <v>17753.94</v>
      </c>
      <c r="O16" s="58">
        <f t="shared" si="1"/>
        <v>85373.34</v>
      </c>
      <c r="P16" s="11">
        <f t="shared" si="0"/>
        <v>1.9422411014331642</v>
      </c>
    </row>
    <row r="17" spans="1:16" ht="12">
      <c r="A17" s="12" t="s">
        <v>13</v>
      </c>
      <c r="B17" s="56">
        <v>11942</v>
      </c>
      <c r="C17" s="58">
        <v>8019.44</v>
      </c>
      <c r="D17" s="58">
        <v>6783.92</v>
      </c>
      <c r="E17" s="58">
        <v>8197.53</v>
      </c>
      <c r="F17" s="58">
        <v>8339.44</v>
      </c>
      <c r="G17" s="58">
        <v>8519.11</v>
      </c>
      <c r="H17" s="59">
        <v>10479.11</v>
      </c>
      <c r="I17" s="59">
        <v>8166.41</v>
      </c>
      <c r="J17" s="60">
        <v>8006.29</v>
      </c>
      <c r="K17" s="60">
        <v>10782</v>
      </c>
      <c r="L17" s="60">
        <v>9917</v>
      </c>
      <c r="M17" s="60">
        <v>10936</v>
      </c>
      <c r="N17" s="60">
        <v>12423</v>
      </c>
      <c r="O17" s="58">
        <f t="shared" si="1"/>
        <v>110569.25</v>
      </c>
      <c r="P17" s="11">
        <f t="shared" si="0"/>
        <v>2.5154473504801254</v>
      </c>
    </row>
    <row r="18" spans="1:16" ht="12">
      <c r="A18" s="12" t="s">
        <v>14</v>
      </c>
      <c r="B18" s="56">
        <v>7735</v>
      </c>
      <c r="C18" s="58">
        <v>8837.07</v>
      </c>
      <c r="D18" s="58">
        <v>5659.42</v>
      </c>
      <c r="E18" s="58">
        <v>5479.61</v>
      </c>
      <c r="F18" s="58">
        <v>8195.93</v>
      </c>
      <c r="G18" s="58">
        <v>7878.28</v>
      </c>
      <c r="H18" s="59">
        <v>6437.19</v>
      </c>
      <c r="I18" s="59">
        <v>8113.74</v>
      </c>
      <c r="J18" s="60">
        <v>7241.84</v>
      </c>
      <c r="K18" s="60">
        <v>9331.84</v>
      </c>
      <c r="L18" s="60">
        <v>7657.98</v>
      </c>
      <c r="M18" s="60">
        <v>5860.33</v>
      </c>
      <c r="N18" s="60">
        <v>6965.34</v>
      </c>
      <c r="O18" s="58">
        <f t="shared" si="1"/>
        <v>87658.56999999999</v>
      </c>
      <c r="P18" s="11">
        <f t="shared" si="0"/>
        <v>1.9942300201310634</v>
      </c>
    </row>
    <row r="19" spans="1:16" ht="12">
      <c r="A19" s="12" t="s">
        <v>15</v>
      </c>
      <c r="B19" s="56">
        <v>5743</v>
      </c>
      <c r="C19" s="58">
        <v>8387.04</v>
      </c>
      <c r="D19" s="58">
        <v>6766.19</v>
      </c>
      <c r="E19" s="58">
        <v>8859.05</v>
      </c>
      <c r="F19" s="58">
        <v>7434.59</v>
      </c>
      <c r="G19" s="58">
        <v>11360.3</v>
      </c>
      <c r="H19" s="59">
        <v>8848.33</v>
      </c>
      <c r="I19" s="59">
        <v>12740.94</v>
      </c>
      <c r="J19" s="60">
        <v>9134.01</v>
      </c>
      <c r="K19" s="60">
        <v>12776.01</v>
      </c>
      <c r="L19" s="60">
        <v>13359.23</v>
      </c>
      <c r="M19" s="60">
        <v>9900.17</v>
      </c>
      <c r="N19" s="60">
        <v>11963.33</v>
      </c>
      <c r="O19" s="58">
        <f t="shared" si="1"/>
        <v>121529.18999999999</v>
      </c>
      <c r="P19" s="11">
        <f t="shared" si="0"/>
        <v>2.764785679485894</v>
      </c>
    </row>
    <row r="20" spans="1:16" ht="12">
      <c r="A20" s="12" t="s">
        <v>16</v>
      </c>
      <c r="B20" s="56">
        <v>12324</v>
      </c>
      <c r="C20" s="58">
        <v>15706.04</v>
      </c>
      <c r="D20" s="58">
        <v>12975.68</v>
      </c>
      <c r="E20" s="58">
        <v>12918.6</v>
      </c>
      <c r="F20" s="58">
        <v>14542.15</v>
      </c>
      <c r="G20" s="58">
        <v>16193.94</v>
      </c>
      <c r="H20" s="59">
        <v>16096.98</v>
      </c>
      <c r="I20" s="59">
        <v>16666.43</v>
      </c>
      <c r="J20" s="60">
        <v>14309.15</v>
      </c>
      <c r="K20" s="60">
        <v>11756.32</v>
      </c>
      <c r="L20" s="60">
        <v>18291.7</v>
      </c>
      <c r="M20" s="60">
        <v>15277.41</v>
      </c>
      <c r="N20" s="60">
        <v>14328.19</v>
      </c>
      <c r="O20" s="58">
        <f t="shared" si="1"/>
        <v>179062.59000000003</v>
      </c>
      <c r="P20" s="11">
        <f t="shared" si="0"/>
        <v>4.073668923191657</v>
      </c>
    </row>
    <row r="21" spans="1:16" ht="12">
      <c r="A21" s="12" t="s">
        <v>17</v>
      </c>
      <c r="B21" s="56">
        <v>10247</v>
      </c>
      <c r="C21" s="58">
        <v>10285.37</v>
      </c>
      <c r="D21" s="58">
        <v>7747.62</v>
      </c>
      <c r="E21" s="58">
        <v>8223.31</v>
      </c>
      <c r="F21" s="58">
        <v>7633.31</v>
      </c>
      <c r="G21" s="58">
        <v>9046.23</v>
      </c>
      <c r="H21" s="59">
        <v>8519.5</v>
      </c>
      <c r="I21" s="59">
        <v>11359.63</v>
      </c>
      <c r="J21" s="60">
        <v>8414.61</v>
      </c>
      <c r="K21" s="60">
        <v>13256.87</v>
      </c>
      <c r="L21" s="60">
        <v>11495.34</v>
      </c>
      <c r="M21" s="60">
        <v>7914.48</v>
      </c>
      <c r="N21" s="60">
        <v>8520.06</v>
      </c>
      <c r="O21" s="58">
        <f t="shared" si="1"/>
        <v>112416.32999999997</v>
      </c>
      <c r="P21" s="11">
        <f t="shared" si="0"/>
        <v>2.5574683689108806</v>
      </c>
    </row>
    <row r="22" spans="1:16" ht="12">
      <c r="A22" s="12" t="s">
        <v>18</v>
      </c>
      <c r="B22" s="56">
        <v>5123</v>
      </c>
      <c r="C22" s="58">
        <v>6649.89</v>
      </c>
      <c r="D22" s="58">
        <v>5482.34</v>
      </c>
      <c r="E22" s="58">
        <v>6532.98</v>
      </c>
      <c r="F22" s="58">
        <v>6586.18</v>
      </c>
      <c r="G22" s="58">
        <v>8407.82</v>
      </c>
      <c r="H22" s="59">
        <v>6621.5</v>
      </c>
      <c r="I22" s="59">
        <v>7777.68</v>
      </c>
      <c r="J22" s="60">
        <v>5954.32</v>
      </c>
      <c r="K22" s="60">
        <v>5729.48</v>
      </c>
      <c r="L22" s="60">
        <v>8023.15</v>
      </c>
      <c r="M22" s="60">
        <v>6177.03</v>
      </c>
      <c r="N22" s="60">
        <v>6107.07</v>
      </c>
      <c r="O22" s="58">
        <f t="shared" si="1"/>
        <v>80049.44</v>
      </c>
      <c r="P22" s="11">
        <f t="shared" si="0"/>
        <v>1.821122525072909</v>
      </c>
    </row>
    <row r="23" spans="1:16" ht="12">
      <c r="A23" s="12" t="s">
        <v>19</v>
      </c>
      <c r="B23" s="56">
        <v>6750</v>
      </c>
      <c r="C23" s="58">
        <v>6073.22</v>
      </c>
      <c r="D23" s="58">
        <v>5548.22</v>
      </c>
      <c r="E23" s="58">
        <v>6117.71</v>
      </c>
      <c r="F23" s="58">
        <v>5648.87</v>
      </c>
      <c r="G23" s="58">
        <v>7130.91</v>
      </c>
      <c r="H23" s="59">
        <v>6583.1</v>
      </c>
      <c r="I23" s="59">
        <v>6450.86</v>
      </c>
      <c r="J23" s="60">
        <v>5267.92</v>
      </c>
      <c r="K23" s="60">
        <v>4759.6</v>
      </c>
      <c r="L23" s="60">
        <v>4835.8</v>
      </c>
      <c r="M23" s="60">
        <v>6269.66</v>
      </c>
      <c r="N23" s="60">
        <v>6512.95</v>
      </c>
      <c r="O23" s="58">
        <f t="shared" si="1"/>
        <v>71198.81999999999</v>
      </c>
      <c r="P23" s="11">
        <f t="shared" si="0"/>
        <v>1.619771167176329</v>
      </c>
    </row>
    <row r="24" spans="1:16" ht="12">
      <c r="A24" s="12" t="s">
        <v>20</v>
      </c>
      <c r="B24" s="56">
        <v>4891</v>
      </c>
      <c r="C24" s="58">
        <v>5682.84</v>
      </c>
      <c r="D24" s="58">
        <v>4078.29</v>
      </c>
      <c r="E24" s="58">
        <v>4684.23</v>
      </c>
      <c r="F24" s="58">
        <v>5876.3</v>
      </c>
      <c r="G24" s="58">
        <v>5081.85</v>
      </c>
      <c r="H24" s="59">
        <v>5792.12</v>
      </c>
      <c r="I24" s="59">
        <v>6410.32</v>
      </c>
      <c r="J24" s="60">
        <v>4466.95</v>
      </c>
      <c r="K24" s="60">
        <v>4696.11</v>
      </c>
      <c r="L24" s="60">
        <v>3982.62</v>
      </c>
      <c r="M24" s="60">
        <v>5600.77</v>
      </c>
      <c r="N24" s="60">
        <v>5071.08</v>
      </c>
      <c r="O24" s="58">
        <f t="shared" si="1"/>
        <v>61423.479999999996</v>
      </c>
      <c r="P24" s="11">
        <f t="shared" si="0"/>
        <v>1.3973824550973166</v>
      </c>
    </row>
    <row r="25" spans="1:16" ht="12">
      <c r="A25" s="12" t="s">
        <v>21</v>
      </c>
      <c r="B25" s="56">
        <v>46604</v>
      </c>
      <c r="C25" s="58">
        <v>57957.59</v>
      </c>
      <c r="D25" s="58">
        <v>42944.28</v>
      </c>
      <c r="E25" s="58">
        <v>47581.02</v>
      </c>
      <c r="F25" s="58">
        <v>53006.8</v>
      </c>
      <c r="G25" s="58">
        <v>49839.9</v>
      </c>
      <c r="H25" s="59">
        <v>50595.57</v>
      </c>
      <c r="I25" s="59">
        <v>57178.14</v>
      </c>
      <c r="J25" s="60">
        <v>35982.18</v>
      </c>
      <c r="K25" s="60">
        <v>52725.11</v>
      </c>
      <c r="L25" s="60">
        <v>66496.38</v>
      </c>
      <c r="M25" s="60">
        <v>55105.45</v>
      </c>
      <c r="N25" s="60">
        <v>55513.67</v>
      </c>
      <c r="O25" s="58">
        <f t="shared" si="1"/>
        <v>624926.09</v>
      </c>
      <c r="P25" s="11">
        <f t="shared" si="0"/>
        <v>14.217051099979464</v>
      </c>
    </row>
    <row r="26" spans="1:16" ht="12">
      <c r="A26" s="12" t="s">
        <v>22</v>
      </c>
      <c r="B26" s="56">
        <v>8471</v>
      </c>
      <c r="C26" s="58">
        <v>9538.84</v>
      </c>
      <c r="D26" s="58">
        <v>5267.37</v>
      </c>
      <c r="E26" s="58">
        <v>8189.35</v>
      </c>
      <c r="F26" s="58">
        <v>8256.57</v>
      </c>
      <c r="G26" s="58">
        <v>10721.85</v>
      </c>
      <c r="H26" s="59">
        <v>7908.01</v>
      </c>
      <c r="I26" s="59">
        <v>9200.71</v>
      </c>
      <c r="J26" s="60">
        <v>6011.07</v>
      </c>
      <c r="K26" s="60">
        <v>8710.59</v>
      </c>
      <c r="L26" s="60">
        <v>11038.32</v>
      </c>
      <c r="M26" s="60">
        <v>7876.42</v>
      </c>
      <c r="N26" s="60">
        <v>9498.25</v>
      </c>
      <c r="O26" s="58">
        <f t="shared" si="1"/>
        <v>102217.34999999999</v>
      </c>
      <c r="P26" s="11">
        <f t="shared" si="0"/>
        <v>2.325441858659615</v>
      </c>
    </row>
    <row r="27" spans="1:16" ht="12">
      <c r="A27" s="12" t="s">
        <v>23</v>
      </c>
      <c r="B27" s="56">
        <v>12406</v>
      </c>
      <c r="C27" s="58">
        <v>14373.19</v>
      </c>
      <c r="D27" s="58">
        <v>11123.06</v>
      </c>
      <c r="E27" s="58">
        <v>11135.16</v>
      </c>
      <c r="F27" s="58">
        <v>13025.32</v>
      </c>
      <c r="G27" s="58">
        <v>12344.03</v>
      </c>
      <c r="H27" s="59">
        <v>12101.14</v>
      </c>
      <c r="I27" s="59">
        <v>13034.03</v>
      </c>
      <c r="J27" s="60">
        <v>8753.4</v>
      </c>
      <c r="K27" s="60">
        <v>12372.85</v>
      </c>
      <c r="L27" s="60">
        <v>16514.38</v>
      </c>
      <c r="M27" s="60">
        <v>12245.27</v>
      </c>
      <c r="N27" s="60">
        <v>13400.03</v>
      </c>
      <c r="O27" s="58">
        <f t="shared" si="1"/>
        <v>150421.86</v>
      </c>
      <c r="P27" s="11">
        <f t="shared" si="0"/>
        <v>3.422093115321776</v>
      </c>
    </row>
    <row r="28" spans="1:16" ht="12">
      <c r="A28" s="12" t="s">
        <v>24</v>
      </c>
      <c r="B28" s="56">
        <v>15200</v>
      </c>
      <c r="C28" s="58">
        <v>14117.02</v>
      </c>
      <c r="D28" s="58">
        <v>9918.65</v>
      </c>
      <c r="E28" s="58">
        <v>11648.37</v>
      </c>
      <c r="F28" s="58">
        <v>12834.51</v>
      </c>
      <c r="G28" s="58">
        <v>10551.08</v>
      </c>
      <c r="H28" s="59">
        <v>11734.92</v>
      </c>
      <c r="I28" s="59">
        <v>14346.66</v>
      </c>
      <c r="J28" s="60">
        <v>9204.21</v>
      </c>
      <c r="K28" s="60">
        <v>10455.84</v>
      </c>
      <c r="L28" s="60">
        <v>14488.94</v>
      </c>
      <c r="M28" s="60">
        <v>10289.7</v>
      </c>
      <c r="N28" s="60">
        <v>10258.48</v>
      </c>
      <c r="O28" s="58">
        <f t="shared" si="1"/>
        <v>139848.38</v>
      </c>
      <c r="P28" s="11">
        <f t="shared" si="0"/>
        <v>3.181546740526301</v>
      </c>
    </row>
    <row r="29" spans="1:16" ht="12">
      <c r="A29" s="12" t="s">
        <v>25</v>
      </c>
      <c r="B29" s="56">
        <v>3763</v>
      </c>
      <c r="C29" s="58">
        <v>3817.34</v>
      </c>
      <c r="D29" s="58">
        <v>3730.47</v>
      </c>
      <c r="E29" s="58">
        <v>5183.51</v>
      </c>
      <c r="F29" s="58">
        <v>3981.38</v>
      </c>
      <c r="G29" s="58">
        <v>4485.51</v>
      </c>
      <c r="H29" s="59">
        <v>4057</v>
      </c>
      <c r="I29" s="59">
        <v>4423.85</v>
      </c>
      <c r="J29" s="60">
        <v>4981.55</v>
      </c>
      <c r="K29" s="60">
        <v>6370</v>
      </c>
      <c r="L29" s="60">
        <v>5549</v>
      </c>
      <c r="M29" s="60">
        <v>2984.84</v>
      </c>
      <c r="N29" s="60">
        <v>4203.75</v>
      </c>
      <c r="O29" s="58">
        <f t="shared" si="1"/>
        <v>53768.2</v>
      </c>
      <c r="P29" s="11">
        <f t="shared" si="0"/>
        <v>1.2232250488276395</v>
      </c>
    </row>
    <row r="30" spans="1:16" ht="12">
      <c r="A30" s="12" t="s">
        <v>26</v>
      </c>
      <c r="B30" s="56">
        <v>13157</v>
      </c>
      <c r="C30" s="58">
        <v>16235.33</v>
      </c>
      <c r="D30" s="58">
        <v>9357.62</v>
      </c>
      <c r="E30" s="58">
        <v>14900</v>
      </c>
      <c r="F30" s="58">
        <v>12204.49</v>
      </c>
      <c r="G30" s="58">
        <v>15949.96</v>
      </c>
      <c r="H30" s="59">
        <v>12461.16</v>
      </c>
      <c r="I30" s="59">
        <v>14768.31</v>
      </c>
      <c r="J30" s="60">
        <v>16632.54</v>
      </c>
      <c r="K30" s="60">
        <v>13460</v>
      </c>
      <c r="L30" s="60">
        <v>15414</v>
      </c>
      <c r="M30" s="60">
        <v>16011.27</v>
      </c>
      <c r="N30" s="60">
        <v>14439.27</v>
      </c>
      <c r="O30" s="58">
        <f t="shared" si="1"/>
        <v>171833.94999999998</v>
      </c>
      <c r="P30" s="11">
        <f t="shared" si="0"/>
        <v>3.909217565010474</v>
      </c>
    </row>
    <row r="31" spans="1:16" ht="12">
      <c r="A31" s="12" t="s">
        <v>27</v>
      </c>
      <c r="B31" s="56">
        <v>1536</v>
      </c>
      <c r="C31" s="58">
        <v>2373.52</v>
      </c>
      <c r="D31" s="58">
        <v>2654.84</v>
      </c>
      <c r="E31" s="58">
        <v>3242.52</v>
      </c>
      <c r="F31" s="58">
        <v>2637.11</v>
      </c>
      <c r="G31" s="58">
        <v>3510.4</v>
      </c>
      <c r="H31" s="59">
        <v>3282.14</v>
      </c>
      <c r="I31" s="59">
        <v>3976.41</v>
      </c>
      <c r="J31" s="60">
        <v>3255.3</v>
      </c>
      <c r="K31" s="60">
        <v>3805.81</v>
      </c>
      <c r="L31" s="60">
        <v>3609.36</v>
      </c>
      <c r="M31" s="60">
        <v>3131.28</v>
      </c>
      <c r="N31" s="60">
        <v>2758.15</v>
      </c>
      <c r="O31" s="58">
        <f t="shared" si="1"/>
        <v>38236.840000000004</v>
      </c>
      <c r="P31" s="11">
        <f t="shared" si="0"/>
        <v>0.8698870424528744</v>
      </c>
    </row>
    <row r="32" spans="1:16" ht="12">
      <c r="A32" s="12" t="s">
        <v>28</v>
      </c>
      <c r="B32" s="56">
        <v>4302</v>
      </c>
      <c r="C32" s="58">
        <v>6143.4</v>
      </c>
      <c r="D32" s="58">
        <v>6014.87</v>
      </c>
      <c r="E32" s="58">
        <v>7508.05</v>
      </c>
      <c r="F32" s="58">
        <v>6293.09</v>
      </c>
      <c r="G32" s="58">
        <v>7036.4</v>
      </c>
      <c r="H32" s="59">
        <v>9449.2</v>
      </c>
      <c r="I32" s="59">
        <v>7973.66</v>
      </c>
      <c r="J32" s="60">
        <v>11122.36</v>
      </c>
      <c r="K32" s="60">
        <v>6111.76</v>
      </c>
      <c r="L32" s="60">
        <v>9247.18</v>
      </c>
      <c r="M32" s="60">
        <v>5987.2</v>
      </c>
      <c r="N32" s="60">
        <v>5911.16</v>
      </c>
      <c r="O32" s="58">
        <f t="shared" si="1"/>
        <v>88798.33</v>
      </c>
      <c r="P32" s="11">
        <f t="shared" si="0"/>
        <v>2.0201595283097227</v>
      </c>
    </row>
    <row r="33" spans="1:16" ht="12">
      <c r="A33" s="12" t="s">
        <v>29</v>
      </c>
      <c r="B33" s="56">
        <v>6519</v>
      </c>
      <c r="C33" s="58">
        <v>6458.05</v>
      </c>
      <c r="D33" s="58">
        <v>4462.05</v>
      </c>
      <c r="E33" s="58">
        <v>4633.25</v>
      </c>
      <c r="F33" s="58">
        <v>5543.65</v>
      </c>
      <c r="G33" s="58">
        <v>5567.14</v>
      </c>
      <c r="H33" s="59">
        <v>6057.92</v>
      </c>
      <c r="I33" s="59">
        <v>8955.72</v>
      </c>
      <c r="J33" s="60">
        <v>5478.87</v>
      </c>
      <c r="K33" s="60">
        <v>5740.79</v>
      </c>
      <c r="L33" s="60">
        <v>7134.39</v>
      </c>
      <c r="M33" s="60">
        <v>5956.95</v>
      </c>
      <c r="N33" s="60">
        <v>5902.21</v>
      </c>
      <c r="O33" s="58">
        <f t="shared" si="1"/>
        <v>71890.99</v>
      </c>
      <c r="P33" s="11">
        <f t="shared" si="0"/>
        <v>1.6355180153514037</v>
      </c>
    </row>
    <row r="34" spans="1:16" ht="12">
      <c r="A34" s="12" t="s">
        <v>30</v>
      </c>
      <c r="B34" s="56">
        <v>2753</v>
      </c>
      <c r="C34" s="58">
        <v>2457.48</v>
      </c>
      <c r="D34" s="58">
        <v>2253.88</v>
      </c>
      <c r="E34" s="58">
        <v>2264.84</v>
      </c>
      <c r="F34" s="58">
        <v>2323.33</v>
      </c>
      <c r="G34" s="58">
        <v>3504.17</v>
      </c>
      <c r="H34" s="59">
        <v>2981.72</v>
      </c>
      <c r="I34" s="59">
        <v>2067.66</v>
      </c>
      <c r="J34" s="60">
        <v>3015.13</v>
      </c>
      <c r="K34" s="60">
        <v>5129</v>
      </c>
      <c r="L34" s="60">
        <v>3048</v>
      </c>
      <c r="M34" s="60">
        <v>2627.92</v>
      </c>
      <c r="N34" s="60">
        <v>2844.93</v>
      </c>
      <c r="O34" s="58">
        <f t="shared" si="1"/>
        <v>34518.060000000005</v>
      </c>
      <c r="P34" s="11">
        <f t="shared" si="0"/>
        <v>0.7852849012787372</v>
      </c>
    </row>
    <row r="35" spans="1:16" ht="12">
      <c r="A35" s="12" t="s">
        <v>31</v>
      </c>
      <c r="B35" s="56">
        <v>403</v>
      </c>
      <c r="C35" s="58">
        <v>305.52</v>
      </c>
      <c r="D35" s="58">
        <v>612</v>
      </c>
      <c r="E35" s="58">
        <v>767.97</v>
      </c>
      <c r="F35" s="58">
        <v>368.43</v>
      </c>
      <c r="G35" s="58">
        <v>721.08</v>
      </c>
      <c r="H35" s="59">
        <v>1418.42</v>
      </c>
      <c r="I35" s="59">
        <v>1274.13</v>
      </c>
      <c r="J35" s="60">
        <v>1366.65</v>
      </c>
      <c r="K35" s="60">
        <v>1620.78</v>
      </c>
      <c r="L35" s="60">
        <v>975.24</v>
      </c>
      <c r="M35" s="60">
        <v>684.05</v>
      </c>
      <c r="N35" s="60">
        <v>76.06</v>
      </c>
      <c r="O35" s="58">
        <f t="shared" si="1"/>
        <v>10190.33</v>
      </c>
      <c r="P35" s="11">
        <f t="shared" si="0"/>
        <v>0.2318297229927682</v>
      </c>
    </row>
    <row r="36" spans="1:16" ht="12">
      <c r="A36" s="12" t="s">
        <v>32</v>
      </c>
      <c r="B36" s="56">
        <v>4534</v>
      </c>
      <c r="C36" s="58">
        <v>6057.91</v>
      </c>
      <c r="D36" s="58">
        <v>5455.34</v>
      </c>
      <c r="E36" s="58">
        <v>5679.98</v>
      </c>
      <c r="F36" s="58">
        <v>5526.8</v>
      </c>
      <c r="G36" s="58">
        <v>7495.66</v>
      </c>
      <c r="H36" s="59">
        <v>6123.88</v>
      </c>
      <c r="I36" s="59">
        <v>7683.88</v>
      </c>
      <c r="J36" s="60">
        <v>6107.25</v>
      </c>
      <c r="K36" s="60">
        <v>6481.09</v>
      </c>
      <c r="L36" s="60">
        <v>7990.71</v>
      </c>
      <c r="M36" s="60">
        <v>5761.98</v>
      </c>
      <c r="N36" s="60">
        <v>3782.23</v>
      </c>
      <c r="O36" s="58">
        <f t="shared" si="1"/>
        <v>74146.70999999999</v>
      </c>
      <c r="P36" s="11">
        <f t="shared" si="0"/>
        <v>1.6868355823732022</v>
      </c>
    </row>
    <row r="37" spans="1:16" ht="12">
      <c r="A37" s="12" t="s">
        <v>33</v>
      </c>
      <c r="B37" s="56">
        <v>6724</v>
      </c>
      <c r="C37" s="58">
        <v>3914.91</v>
      </c>
      <c r="D37" s="58">
        <v>4255.88</v>
      </c>
      <c r="E37" s="58">
        <v>6180.54</v>
      </c>
      <c r="F37" s="58">
        <v>4386.73</v>
      </c>
      <c r="G37" s="58">
        <v>6126.58</v>
      </c>
      <c r="H37" s="59">
        <v>5482.62</v>
      </c>
      <c r="I37" s="59">
        <v>7124.24</v>
      </c>
      <c r="J37" s="60">
        <v>6288.17</v>
      </c>
      <c r="K37" s="60">
        <v>6297.59</v>
      </c>
      <c r="L37" s="60">
        <v>6904.43</v>
      </c>
      <c r="M37" s="60">
        <v>5392.9</v>
      </c>
      <c r="N37" s="60">
        <v>7085.53</v>
      </c>
      <c r="O37" s="58">
        <f t="shared" si="1"/>
        <v>69440.12</v>
      </c>
      <c r="P37" s="11">
        <f t="shared" si="0"/>
        <v>1.579760791278063</v>
      </c>
    </row>
    <row r="38" spans="1:16" ht="12">
      <c r="A38" s="12" t="s">
        <v>34</v>
      </c>
      <c r="B38" s="56">
        <v>684</v>
      </c>
      <c r="C38" s="58">
        <v>2475.65</v>
      </c>
      <c r="D38" s="58">
        <v>962.82</v>
      </c>
      <c r="E38" s="58">
        <v>792.95</v>
      </c>
      <c r="F38" s="58">
        <v>3628.85</v>
      </c>
      <c r="G38" s="58">
        <v>1888.61</v>
      </c>
      <c r="H38" s="59">
        <v>1044.33</v>
      </c>
      <c r="I38" s="59">
        <v>1463.14</v>
      </c>
      <c r="J38" s="60">
        <v>828.3</v>
      </c>
      <c r="K38" s="60">
        <v>1298.89</v>
      </c>
      <c r="L38" s="60">
        <v>1886.56</v>
      </c>
      <c r="M38" s="60">
        <v>816.44</v>
      </c>
      <c r="N38" s="60">
        <v>1656.87</v>
      </c>
      <c r="O38" s="58">
        <f t="shared" si="1"/>
        <v>18743.409999999996</v>
      </c>
      <c r="P38" s="11">
        <f t="shared" si="0"/>
        <v>0.42641205419646666</v>
      </c>
    </row>
    <row r="39" spans="1:16" ht="12">
      <c r="A39" s="12" t="s">
        <v>35</v>
      </c>
      <c r="B39" s="56">
        <v>193</v>
      </c>
      <c r="C39" s="58">
        <v>1067.5</v>
      </c>
      <c r="D39" s="58">
        <v>352.35</v>
      </c>
      <c r="E39" s="58">
        <v>716.63</v>
      </c>
      <c r="F39" s="58">
        <v>664.41</v>
      </c>
      <c r="G39" s="58">
        <v>688.99</v>
      </c>
      <c r="H39" s="59">
        <v>692.24</v>
      </c>
      <c r="I39" s="59">
        <v>1156.83</v>
      </c>
      <c r="J39" s="60">
        <v>490.3</v>
      </c>
      <c r="K39" s="60">
        <v>787.54</v>
      </c>
      <c r="L39" s="60">
        <v>726.31</v>
      </c>
      <c r="M39" s="60">
        <v>601.07</v>
      </c>
      <c r="N39" s="60">
        <v>319.24</v>
      </c>
      <c r="O39" s="58">
        <f t="shared" si="1"/>
        <v>8263.41</v>
      </c>
      <c r="P39" s="11">
        <f t="shared" si="0"/>
        <v>0.1879923467910922</v>
      </c>
    </row>
    <row r="40" spans="1:16" ht="12">
      <c r="A40" s="12" t="s">
        <v>36</v>
      </c>
      <c r="B40" s="56">
        <v>1420</v>
      </c>
      <c r="C40" s="58">
        <v>2530.43</v>
      </c>
      <c r="D40" s="58">
        <v>1494.83</v>
      </c>
      <c r="E40" s="58">
        <v>2996.76</v>
      </c>
      <c r="F40" s="58">
        <v>2370.25</v>
      </c>
      <c r="G40" s="58">
        <v>3863.42</v>
      </c>
      <c r="H40" s="59">
        <v>2928.14</v>
      </c>
      <c r="I40" s="59">
        <v>3589.48</v>
      </c>
      <c r="J40" s="60">
        <v>3822.51</v>
      </c>
      <c r="K40" s="60">
        <v>3297.3</v>
      </c>
      <c r="L40" s="60">
        <v>3468.9</v>
      </c>
      <c r="M40" s="60">
        <v>1410.31</v>
      </c>
      <c r="N40" s="60">
        <v>2452.23</v>
      </c>
      <c r="O40" s="58">
        <f t="shared" si="1"/>
        <v>34224.560000000005</v>
      </c>
      <c r="P40" s="11">
        <f t="shared" si="0"/>
        <v>0.7786077844730618</v>
      </c>
    </row>
    <row r="41" spans="1:16" ht="12">
      <c r="A41" s="12" t="s">
        <v>37</v>
      </c>
      <c r="B41" s="56">
        <v>1504</v>
      </c>
      <c r="C41" s="58">
        <v>4929.56</v>
      </c>
      <c r="D41" s="58">
        <v>4055.17</v>
      </c>
      <c r="E41" s="58">
        <v>3825.44</v>
      </c>
      <c r="F41" s="58">
        <v>4230.9</v>
      </c>
      <c r="G41" s="58">
        <v>5920.36</v>
      </c>
      <c r="H41" s="59">
        <v>5380.29</v>
      </c>
      <c r="I41" s="59">
        <v>5273.55</v>
      </c>
      <c r="J41" s="60">
        <v>5903.06</v>
      </c>
      <c r="K41" s="60">
        <v>6452.9</v>
      </c>
      <c r="L41" s="60">
        <v>5031.75</v>
      </c>
      <c r="M41" s="60">
        <v>4195.38</v>
      </c>
      <c r="N41" s="60">
        <v>5448.63</v>
      </c>
      <c r="O41" s="58">
        <f t="shared" si="1"/>
        <v>60646.99</v>
      </c>
      <c r="P41" s="11">
        <f t="shared" si="0"/>
        <v>1.3797173292764007</v>
      </c>
    </row>
    <row r="42" spans="1:16" ht="12">
      <c r="A42" s="12" t="s">
        <v>38</v>
      </c>
      <c r="B42" s="56">
        <v>464</v>
      </c>
      <c r="C42" s="58">
        <v>767.86</v>
      </c>
      <c r="D42" s="58">
        <v>387.45</v>
      </c>
      <c r="E42" s="58">
        <v>621.02</v>
      </c>
      <c r="F42" s="58">
        <v>553.75</v>
      </c>
      <c r="G42" s="58">
        <v>604.6</v>
      </c>
      <c r="H42" s="59">
        <v>483.55</v>
      </c>
      <c r="I42" s="59">
        <v>642.94</v>
      </c>
      <c r="J42" s="60">
        <v>522.92</v>
      </c>
      <c r="K42" s="60">
        <v>430.13</v>
      </c>
      <c r="L42" s="60">
        <v>884.16</v>
      </c>
      <c r="M42" s="60">
        <v>326.2</v>
      </c>
      <c r="N42" s="60">
        <v>351.29</v>
      </c>
      <c r="O42" s="58">
        <f t="shared" si="1"/>
        <v>6575.87</v>
      </c>
      <c r="P42" s="11">
        <f t="shared" si="0"/>
        <v>0.14960085890608593</v>
      </c>
    </row>
    <row r="43" spans="1:16" ht="12.75" thickBot="1">
      <c r="A43" s="13" t="s">
        <v>39</v>
      </c>
      <c r="B43" s="61">
        <v>2480</v>
      </c>
      <c r="C43" s="62">
        <v>7020.23</v>
      </c>
      <c r="D43" s="62">
        <v>5428.57</v>
      </c>
      <c r="E43" s="62">
        <v>4500.22</v>
      </c>
      <c r="F43" s="62">
        <v>6837.55</v>
      </c>
      <c r="G43" s="62">
        <v>7745.93</v>
      </c>
      <c r="H43" s="63">
        <v>6386.05</v>
      </c>
      <c r="I43" s="63">
        <v>7946.01</v>
      </c>
      <c r="J43" s="64">
        <v>7210.69</v>
      </c>
      <c r="K43" s="64">
        <v>6956.21</v>
      </c>
      <c r="L43" s="64">
        <v>7909.7</v>
      </c>
      <c r="M43" s="64">
        <v>6278.82</v>
      </c>
      <c r="N43" s="64">
        <v>6134.85</v>
      </c>
      <c r="O43" s="58">
        <f t="shared" si="1"/>
        <v>80354.83000000002</v>
      </c>
      <c r="P43" s="14">
        <f t="shared" si="0"/>
        <v>1.828070139046624</v>
      </c>
    </row>
    <row r="44" spans="1:16" ht="12.75" thickBot="1">
      <c r="A44" s="15" t="s">
        <v>41</v>
      </c>
      <c r="B44" s="65">
        <f>SUM(B5:B43)</f>
        <v>312806</v>
      </c>
      <c r="C44" s="66">
        <f aca="true" t="shared" si="2" ref="C44:H44">SUM(C5:C43)</f>
        <v>376883.9300000001</v>
      </c>
      <c r="D44" s="67">
        <f t="shared" si="2"/>
        <v>296006.28</v>
      </c>
      <c r="E44" s="67">
        <f t="shared" si="2"/>
        <v>342011.4799999999</v>
      </c>
      <c r="F44" s="67">
        <f t="shared" si="2"/>
        <v>348448.01999999996</v>
      </c>
      <c r="G44" s="68">
        <f t="shared" si="2"/>
        <v>371050.29000000004</v>
      </c>
      <c r="H44" s="67">
        <f t="shared" si="2"/>
        <v>356894.0699999999</v>
      </c>
      <c r="I44" s="67">
        <f aca="true" t="shared" si="3" ref="I44:N44">SUM(I5:I43)</f>
        <v>399862.96999999986</v>
      </c>
      <c r="J44" s="67">
        <f t="shared" si="3"/>
        <v>330781.37</v>
      </c>
      <c r="K44" s="67">
        <f t="shared" si="3"/>
        <v>376447.59000000014</v>
      </c>
      <c r="L44" s="67">
        <f t="shared" si="3"/>
        <v>447508.09</v>
      </c>
      <c r="M44" s="67">
        <f t="shared" si="3"/>
        <v>365221.40000000014</v>
      </c>
      <c r="N44" s="67">
        <f t="shared" si="3"/>
        <v>384494.3</v>
      </c>
      <c r="O44" s="67">
        <f>SUM(C44:N44)</f>
        <v>4395609.79</v>
      </c>
      <c r="P44" s="16">
        <f>SUM(P5:P43)</f>
        <v>100.00000000000001</v>
      </c>
    </row>
    <row r="45" spans="1:16" ht="12">
      <c r="A45" s="45" t="s">
        <v>58</v>
      </c>
      <c r="F45" s="48"/>
      <c r="G45" s="48"/>
      <c r="I45" s="48"/>
      <c r="J45" s="48"/>
      <c r="K45" s="48"/>
      <c r="L45" s="48"/>
      <c r="M45" s="48"/>
      <c r="N45" s="48"/>
      <c r="P45" s="50"/>
    </row>
    <row r="46" spans="6:16" ht="12">
      <c r="F46" s="48"/>
      <c r="G46" s="48"/>
      <c r="I46" s="48"/>
      <c r="J46" s="48"/>
      <c r="K46" s="48"/>
      <c r="L46" s="48"/>
      <c r="M46" s="48"/>
      <c r="N46" s="48"/>
      <c r="O46" s="48"/>
      <c r="P46" s="41"/>
    </row>
    <row r="47" spans="1:16" ht="12">
      <c r="A47" s="46"/>
      <c r="F47" s="48"/>
      <c r="G47" s="48"/>
      <c r="I47" s="48"/>
      <c r="J47" s="48"/>
      <c r="K47" s="48"/>
      <c r="L47" s="48"/>
      <c r="M47" s="48"/>
      <c r="N47" s="48"/>
      <c r="O47" s="48"/>
      <c r="P47" s="41"/>
    </row>
    <row r="48" spans="1:16" ht="12">
      <c r="A48" s="46"/>
      <c r="F48" s="48"/>
      <c r="G48" s="48"/>
      <c r="I48" s="48"/>
      <c r="J48" s="48"/>
      <c r="K48" s="48"/>
      <c r="L48" s="48"/>
      <c r="M48" s="48"/>
      <c r="N48" s="48"/>
      <c r="O48" s="48"/>
      <c r="P48" s="41"/>
    </row>
    <row r="49" spans="6:16" ht="12">
      <c r="F49" s="48"/>
      <c r="G49" s="48"/>
      <c r="I49" s="48"/>
      <c r="J49" s="48"/>
      <c r="K49" s="48"/>
      <c r="L49" s="48"/>
      <c r="M49" s="48"/>
      <c r="N49" s="48"/>
      <c r="P49" s="50"/>
    </row>
    <row r="50" spans="6:16" ht="12">
      <c r="F50" s="48"/>
      <c r="G50" s="48"/>
      <c r="I50" s="48"/>
      <c r="J50" s="48"/>
      <c r="K50" s="48"/>
      <c r="L50" s="48"/>
      <c r="M50" s="48"/>
      <c r="N50" s="48"/>
      <c r="P50" s="50"/>
    </row>
    <row r="51" spans="6:16" ht="12">
      <c r="F51" s="48"/>
      <c r="G51" s="48"/>
      <c r="I51" s="48"/>
      <c r="J51" s="48"/>
      <c r="K51" s="48"/>
      <c r="L51" s="48"/>
      <c r="M51" s="48"/>
      <c r="N51" s="48"/>
      <c r="P51" s="50"/>
    </row>
    <row r="52" spans="6:16" ht="12">
      <c r="F52" s="48"/>
      <c r="G52" s="48"/>
      <c r="I52" s="48"/>
      <c r="J52" s="48"/>
      <c r="K52" s="48"/>
      <c r="L52" s="48"/>
      <c r="M52" s="48"/>
      <c r="N52" s="48"/>
      <c r="P52" s="50"/>
    </row>
    <row r="53" spans="6:16" ht="12">
      <c r="F53" s="48"/>
      <c r="G53" s="48"/>
      <c r="I53" s="48"/>
      <c r="J53" s="48"/>
      <c r="K53" s="48"/>
      <c r="L53" s="48"/>
      <c r="M53" s="48"/>
      <c r="N53" s="48"/>
      <c r="P53" s="50"/>
    </row>
    <row r="54" spans="6:16" ht="12">
      <c r="F54" s="48"/>
      <c r="G54" s="48"/>
      <c r="I54" s="48"/>
      <c r="J54" s="48"/>
      <c r="K54" s="48"/>
      <c r="L54" s="48"/>
      <c r="M54" s="48"/>
      <c r="N54" s="48"/>
      <c r="P54" s="50"/>
    </row>
    <row r="55" spans="6:16" ht="12">
      <c r="F55" s="48"/>
      <c r="G55" s="48"/>
      <c r="I55" s="48"/>
      <c r="J55" s="48"/>
      <c r="K55" s="48"/>
      <c r="L55" s="48"/>
      <c r="M55" s="48"/>
      <c r="N55" s="48"/>
      <c r="P55" s="50"/>
    </row>
    <row r="56" spans="6:16" ht="12">
      <c r="F56" s="48"/>
      <c r="G56" s="48"/>
      <c r="I56" s="48"/>
      <c r="J56" s="48"/>
      <c r="K56" s="48"/>
      <c r="L56" s="48"/>
      <c r="M56" s="48"/>
      <c r="N56" s="48"/>
      <c r="P56" s="50"/>
    </row>
    <row r="57" spans="6:16" ht="12">
      <c r="F57" s="48"/>
      <c r="G57" s="48"/>
      <c r="I57" s="48"/>
      <c r="J57" s="48"/>
      <c r="K57" s="48"/>
      <c r="L57" s="48"/>
      <c r="M57" s="48"/>
      <c r="N57" s="48"/>
      <c r="P57" s="50"/>
    </row>
    <row r="58" spans="6:16" ht="12">
      <c r="F58" s="48"/>
      <c r="G58" s="48"/>
      <c r="I58" s="48"/>
      <c r="J58" s="48"/>
      <c r="K58" s="48"/>
      <c r="L58" s="48"/>
      <c r="M58" s="48"/>
      <c r="N58" s="48"/>
      <c r="P58" s="50"/>
    </row>
    <row r="59" spans="6:16" ht="12">
      <c r="F59" s="48"/>
      <c r="G59" s="48"/>
      <c r="I59" s="48"/>
      <c r="J59" s="48"/>
      <c r="K59" s="48"/>
      <c r="L59" s="48"/>
      <c r="M59" s="48"/>
      <c r="N59" s="48"/>
      <c r="P59" s="50"/>
    </row>
    <row r="60" spans="6:16" ht="12">
      <c r="F60" s="48"/>
      <c r="G60" s="48"/>
      <c r="I60" s="48"/>
      <c r="J60" s="48"/>
      <c r="K60" s="48"/>
      <c r="L60" s="48"/>
      <c r="M60" s="48"/>
      <c r="N60" s="48"/>
      <c r="P60" s="50"/>
    </row>
    <row r="61" spans="6:16" ht="12">
      <c r="F61" s="48"/>
      <c r="G61" s="48"/>
      <c r="I61" s="48"/>
      <c r="J61" s="48"/>
      <c r="K61" s="48"/>
      <c r="L61" s="48"/>
      <c r="M61" s="48"/>
      <c r="N61" s="48"/>
      <c r="P61" s="50"/>
    </row>
    <row r="62" spans="6:16" ht="12">
      <c r="F62" s="48"/>
      <c r="G62" s="48"/>
      <c r="I62" s="48"/>
      <c r="J62" s="48"/>
      <c r="K62" s="48"/>
      <c r="L62" s="48"/>
      <c r="M62" s="48"/>
      <c r="N62" s="48"/>
      <c r="P62" s="50"/>
    </row>
    <row r="63" spans="6:16" ht="12">
      <c r="F63" s="48"/>
      <c r="G63" s="48"/>
      <c r="I63" s="48"/>
      <c r="J63" s="48"/>
      <c r="K63" s="48"/>
      <c r="L63" s="48"/>
      <c r="M63" s="48"/>
      <c r="N63" s="48"/>
      <c r="P63" s="50"/>
    </row>
    <row r="64" spans="6:16" ht="12">
      <c r="F64" s="48"/>
      <c r="G64" s="48"/>
      <c r="I64" s="48"/>
      <c r="J64" s="48"/>
      <c r="K64" s="48"/>
      <c r="L64" s="48"/>
      <c r="M64" s="48"/>
      <c r="N64" s="48"/>
      <c r="P64" s="50"/>
    </row>
    <row r="65" spans="6:16" ht="12">
      <c r="F65" s="48"/>
      <c r="G65" s="48"/>
      <c r="I65" s="48"/>
      <c r="J65" s="48"/>
      <c r="K65" s="48"/>
      <c r="L65" s="48"/>
      <c r="M65" s="48"/>
      <c r="N65" s="48"/>
      <c r="P65" s="50"/>
    </row>
    <row r="66" spans="6:16" ht="12">
      <c r="F66" s="48"/>
      <c r="G66" s="48"/>
      <c r="I66" s="48"/>
      <c r="J66" s="48"/>
      <c r="K66" s="48"/>
      <c r="L66" s="48"/>
      <c r="M66" s="48"/>
      <c r="N66" s="48"/>
      <c r="P66" s="50"/>
    </row>
    <row r="67" spans="6:16" ht="12">
      <c r="F67" s="48"/>
      <c r="G67" s="48"/>
      <c r="I67" s="48"/>
      <c r="J67" s="48"/>
      <c r="K67" s="48"/>
      <c r="L67" s="48"/>
      <c r="M67" s="48"/>
      <c r="N67" s="48"/>
      <c r="P67" s="50"/>
    </row>
    <row r="68" spans="6:16" ht="12">
      <c r="F68" s="48"/>
      <c r="G68" s="48"/>
      <c r="I68" s="48"/>
      <c r="J68" s="48"/>
      <c r="K68" s="48"/>
      <c r="L68" s="48"/>
      <c r="M68" s="48"/>
      <c r="N68" s="48"/>
      <c r="P68" s="50"/>
    </row>
  </sheetData>
  <sheetProtection/>
  <printOptions horizontalCentered="1"/>
  <pageMargins left="0.2755905511811024" right="0.31496062992125984" top="0.5905511811023623" bottom="0.5905511811023623" header="0.2755905511811024" footer="0.2362204724409449"/>
  <pageSetup horizontalDpi="300" verticalDpi="300" orientation="landscape" paperSize="9" scale="88" r:id="rId1"/>
  <headerFooter alignWithMargins="0">
    <oddHeader>&amp;CSERVEIS AMBIENTALS DEL VALLÈS ORIENTAL, SA</oddHeader>
    <oddFooter>&amp;CSERVEI COMARCAL DE RECOLLIDA SELECTIVA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">
      <selection activeCell="I19" sqref="I19"/>
    </sheetView>
  </sheetViews>
  <sheetFormatPr defaultColWidth="11.421875" defaultRowHeight="12.75"/>
  <cols>
    <col min="1" max="1" width="24.00390625" style="0" customWidth="1"/>
    <col min="2" max="2" width="8.8515625" style="69" bestFit="1" customWidth="1"/>
    <col min="3" max="9" width="7.421875" style="69" bestFit="1" customWidth="1"/>
    <col min="10" max="14" width="10.00390625" style="69" customWidth="1"/>
    <col min="15" max="15" width="8.8515625" style="69" bestFit="1" customWidth="1"/>
    <col min="16" max="16" width="6.421875" style="69" bestFit="1" customWidth="1"/>
  </cols>
  <sheetData>
    <row r="1" spans="1:16" ht="15.75">
      <c r="A1" s="47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4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5" ht="13.5" thickBot="1">
      <c r="A3" t="s">
        <v>59</v>
      </c>
      <c r="F3" s="70"/>
      <c r="G3" s="70"/>
      <c r="H3" s="70"/>
      <c r="I3" s="70"/>
      <c r="J3" s="70"/>
      <c r="K3" s="70"/>
      <c r="L3" s="48"/>
      <c r="M3" s="48"/>
      <c r="N3" s="48"/>
      <c r="O3" s="70"/>
    </row>
    <row r="4" spans="1:16" ht="13.5" thickBot="1">
      <c r="A4" s="6" t="s">
        <v>0</v>
      </c>
      <c r="B4" s="31" t="s">
        <v>53</v>
      </c>
      <c r="C4" s="32" t="s">
        <v>46</v>
      </c>
      <c r="D4" s="32" t="s">
        <v>47</v>
      </c>
      <c r="E4" s="32" t="s">
        <v>48</v>
      </c>
      <c r="F4" s="32" t="s">
        <v>43</v>
      </c>
      <c r="G4" s="32" t="s">
        <v>44</v>
      </c>
      <c r="H4" s="32" t="s">
        <v>45</v>
      </c>
      <c r="I4" s="32" t="s">
        <v>49</v>
      </c>
      <c r="J4" s="32" t="s">
        <v>50</v>
      </c>
      <c r="K4" s="32" t="s">
        <v>51</v>
      </c>
      <c r="L4" s="33" t="s">
        <v>52</v>
      </c>
      <c r="M4" s="34" t="s">
        <v>54</v>
      </c>
      <c r="N4" s="34" t="s">
        <v>55</v>
      </c>
      <c r="O4" s="24" t="s">
        <v>42</v>
      </c>
      <c r="P4" s="25" t="s">
        <v>40</v>
      </c>
    </row>
    <row r="5" spans="1:16" ht="12.75">
      <c r="A5" s="8" t="s">
        <v>1</v>
      </c>
      <c r="B5" s="51">
        <v>5449</v>
      </c>
      <c r="C5" s="71">
        <v>8840</v>
      </c>
      <c r="D5" s="71">
        <v>11033.04</v>
      </c>
      <c r="E5" s="71">
        <v>7169.33</v>
      </c>
      <c r="F5" s="71">
        <v>10178.21</v>
      </c>
      <c r="G5" s="71">
        <v>7958.79</v>
      </c>
      <c r="H5" s="72">
        <v>7927.91</v>
      </c>
      <c r="I5" s="71">
        <v>9424.25</v>
      </c>
      <c r="J5" s="71">
        <v>16164.58</v>
      </c>
      <c r="K5" s="71">
        <v>8480</v>
      </c>
      <c r="L5" s="71">
        <v>11994.06</v>
      </c>
      <c r="M5" s="71">
        <v>10335</v>
      </c>
      <c r="N5" s="71">
        <v>4822.22</v>
      </c>
      <c r="O5" s="55">
        <f>SUM(C5:N5)</f>
        <v>114327.39</v>
      </c>
      <c r="P5" s="35">
        <f>O5*100/O44</f>
        <v>3.1332461900296704</v>
      </c>
    </row>
    <row r="6" spans="1:16" ht="12.75">
      <c r="A6" s="10" t="s">
        <v>2</v>
      </c>
      <c r="B6" s="56">
        <v>13352</v>
      </c>
      <c r="C6" s="60">
        <v>17359.36</v>
      </c>
      <c r="D6" s="60">
        <v>15187.15</v>
      </c>
      <c r="E6" s="60">
        <v>12889.62</v>
      </c>
      <c r="F6" s="60">
        <v>15575.65</v>
      </c>
      <c r="G6" s="60">
        <v>15372.01</v>
      </c>
      <c r="H6" s="59">
        <v>16671.25</v>
      </c>
      <c r="I6" s="60">
        <v>16040.15</v>
      </c>
      <c r="J6" s="60">
        <v>15401</v>
      </c>
      <c r="K6" s="60">
        <v>16367.88</v>
      </c>
      <c r="L6" s="60">
        <v>14117</v>
      </c>
      <c r="M6" s="60">
        <v>13867.45</v>
      </c>
      <c r="N6" s="60">
        <v>11238.33</v>
      </c>
      <c r="O6" s="58">
        <f>SUM(C6:N6)</f>
        <v>180086.85</v>
      </c>
      <c r="P6" s="36">
        <f>O6*100/O44</f>
        <v>4.935444049207672</v>
      </c>
    </row>
    <row r="7" spans="1:16" ht="12.75">
      <c r="A7" s="10" t="s">
        <v>3</v>
      </c>
      <c r="B7" s="56">
        <v>13060</v>
      </c>
      <c r="C7" s="60">
        <v>17346.67</v>
      </c>
      <c r="D7" s="60">
        <v>11952.94</v>
      </c>
      <c r="E7" s="60">
        <v>9138</v>
      </c>
      <c r="F7" s="60">
        <v>7970.11</v>
      </c>
      <c r="G7" s="60">
        <v>10345.71</v>
      </c>
      <c r="H7" s="59">
        <v>8168.89</v>
      </c>
      <c r="I7" s="60">
        <v>9216</v>
      </c>
      <c r="J7" s="60">
        <v>10128.75</v>
      </c>
      <c r="K7" s="60">
        <v>4970.4</v>
      </c>
      <c r="L7" s="60">
        <v>9300</v>
      </c>
      <c r="M7" s="60">
        <v>12211.81</v>
      </c>
      <c r="N7" s="60">
        <v>10024.35</v>
      </c>
      <c r="O7" s="58">
        <f aca="true" t="shared" si="0" ref="O7:O43">SUM(C7:N7)</f>
        <v>120773.63</v>
      </c>
      <c r="P7" s="36">
        <f>O7*100/O44</f>
        <v>3.3099112649519338</v>
      </c>
    </row>
    <row r="8" spans="1:16" ht="12.75">
      <c r="A8" s="10" t="s">
        <v>4</v>
      </c>
      <c r="B8" s="56">
        <v>2015</v>
      </c>
      <c r="C8" s="60">
        <v>4127.27</v>
      </c>
      <c r="D8" s="60">
        <v>3990</v>
      </c>
      <c r="E8" s="60">
        <v>2936</v>
      </c>
      <c r="F8" s="60">
        <v>3459.13</v>
      </c>
      <c r="G8" s="60">
        <v>2220.8</v>
      </c>
      <c r="H8" s="59">
        <v>2433.33</v>
      </c>
      <c r="I8" s="60">
        <v>3591.11</v>
      </c>
      <c r="J8" s="60">
        <v>6152.73</v>
      </c>
      <c r="K8" s="60">
        <v>0</v>
      </c>
      <c r="L8" s="60">
        <v>5807.69</v>
      </c>
      <c r="M8" s="60">
        <v>3346.67</v>
      </c>
      <c r="N8" s="60">
        <v>0</v>
      </c>
      <c r="O8" s="58">
        <f t="shared" si="0"/>
        <v>38064.729999999996</v>
      </c>
      <c r="P8" s="36">
        <f>O8*100/O44</f>
        <v>1.0431985742612342</v>
      </c>
    </row>
    <row r="9" spans="1:16" ht="12.75">
      <c r="A9" s="12" t="s">
        <v>5</v>
      </c>
      <c r="B9" s="56">
        <v>12693</v>
      </c>
      <c r="C9" s="60">
        <v>11369.63</v>
      </c>
      <c r="D9" s="60">
        <v>14225.27</v>
      </c>
      <c r="E9" s="60">
        <v>14678.2</v>
      </c>
      <c r="F9" s="60">
        <v>15588.76</v>
      </c>
      <c r="G9" s="60">
        <v>15295.89</v>
      </c>
      <c r="H9" s="59">
        <v>13443.28</v>
      </c>
      <c r="I9" s="60">
        <v>15261.9</v>
      </c>
      <c r="J9" s="60">
        <v>18937.5</v>
      </c>
      <c r="K9" s="60">
        <v>13280.86</v>
      </c>
      <c r="L9" s="60">
        <v>14729.36</v>
      </c>
      <c r="M9" s="60">
        <v>17192.57</v>
      </c>
      <c r="N9" s="60">
        <v>5200</v>
      </c>
      <c r="O9" s="58">
        <f t="shared" si="0"/>
        <v>169203.21999999997</v>
      </c>
      <c r="P9" s="36">
        <f>O9*100/O44</f>
        <v>4.637168262178923</v>
      </c>
    </row>
    <row r="10" spans="1:16" ht="12.75">
      <c r="A10" s="12" t="s">
        <v>6</v>
      </c>
      <c r="B10" s="56">
        <v>400</v>
      </c>
      <c r="C10" s="60">
        <v>0</v>
      </c>
      <c r="D10" s="60">
        <v>1383.75</v>
      </c>
      <c r="E10" s="60">
        <v>1444.4</v>
      </c>
      <c r="F10" s="60">
        <v>739.13</v>
      </c>
      <c r="G10" s="60">
        <v>1393.33</v>
      </c>
      <c r="H10" s="59">
        <v>1603.81</v>
      </c>
      <c r="I10" s="60">
        <v>660.8</v>
      </c>
      <c r="J10" s="60">
        <v>1787.14</v>
      </c>
      <c r="K10" s="60">
        <v>2656.25</v>
      </c>
      <c r="L10" s="60">
        <v>830</v>
      </c>
      <c r="M10" s="60">
        <v>1433.33</v>
      </c>
      <c r="N10" s="60">
        <v>0</v>
      </c>
      <c r="O10" s="58">
        <f t="shared" si="0"/>
        <v>13931.94</v>
      </c>
      <c r="P10" s="36">
        <f>O10*100/O44</f>
        <v>0.38181749731820136</v>
      </c>
    </row>
    <row r="11" spans="1:16" ht="12.75">
      <c r="A11" s="12" t="s">
        <v>7</v>
      </c>
      <c r="B11" s="56">
        <v>2023</v>
      </c>
      <c r="C11" s="60">
        <v>2704.62</v>
      </c>
      <c r="D11" s="60">
        <v>3228.75</v>
      </c>
      <c r="E11" s="60">
        <v>2527.78</v>
      </c>
      <c r="F11" s="60">
        <v>1847.83</v>
      </c>
      <c r="G11" s="60">
        <v>2322.22</v>
      </c>
      <c r="H11" s="59">
        <v>2405.71</v>
      </c>
      <c r="I11" s="60">
        <v>2312.8</v>
      </c>
      <c r="J11" s="60">
        <v>4765.71</v>
      </c>
      <c r="K11" s="60">
        <v>4250</v>
      </c>
      <c r="L11" s="60">
        <v>2075</v>
      </c>
      <c r="M11" s="60">
        <v>2866.67</v>
      </c>
      <c r="N11" s="60">
        <v>0</v>
      </c>
      <c r="O11" s="58">
        <f t="shared" si="0"/>
        <v>31307.089999999997</v>
      </c>
      <c r="P11" s="36">
        <f>O11*100/O44</f>
        <v>0.8579992988855599</v>
      </c>
    </row>
    <row r="12" spans="1:16" ht="12.75">
      <c r="A12" s="12" t="s">
        <v>8</v>
      </c>
      <c r="B12" s="56">
        <v>889</v>
      </c>
      <c r="C12" s="60">
        <v>1650.91</v>
      </c>
      <c r="D12" s="60">
        <v>2417.78</v>
      </c>
      <c r="E12" s="60">
        <v>1468</v>
      </c>
      <c r="F12" s="60">
        <v>2306.09</v>
      </c>
      <c r="G12" s="60">
        <v>832.8</v>
      </c>
      <c r="H12" s="59">
        <v>2085.71</v>
      </c>
      <c r="I12" s="60">
        <v>1795.56</v>
      </c>
      <c r="J12" s="60">
        <v>3052.5</v>
      </c>
      <c r="K12" s="60">
        <v>3142.2</v>
      </c>
      <c r="L12" s="60">
        <v>1557.5</v>
      </c>
      <c r="M12" s="60">
        <v>1060</v>
      </c>
      <c r="N12" s="60">
        <v>1025</v>
      </c>
      <c r="O12" s="58">
        <f t="shared" si="0"/>
        <v>22394.05</v>
      </c>
      <c r="P12" s="36">
        <f>O12*100/O44</f>
        <v>0.6137293245462346</v>
      </c>
    </row>
    <row r="13" spans="1:16" ht="12.75">
      <c r="A13" s="12" t="s">
        <v>9</v>
      </c>
      <c r="B13" s="56">
        <v>62</v>
      </c>
      <c r="C13" s="60">
        <v>0</v>
      </c>
      <c r="D13" s="60">
        <v>461.25</v>
      </c>
      <c r="E13" s="60">
        <v>361.1</v>
      </c>
      <c r="F13" s="60">
        <v>0</v>
      </c>
      <c r="G13" s="60">
        <v>928.89</v>
      </c>
      <c r="H13" s="59">
        <v>400.95</v>
      </c>
      <c r="I13" s="60">
        <v>330.4</v>
      </c>
      <c r="J13" s="60">
        <v>1191.43</v>
      </c>
      <c r="K13" s="60">
        <v>1062.5</v>
      </c>
      <c r="L13" s="60">
        <v>0</v>
      </c>
      <c r="M13" s="60">
        <v>955.56</v>
      </c>
      <c r="N13" s="60">
        <v>0</v>
      </c>
      <c r="O13" s="58">
        <f t="shared" si="0"/>
        <v>5692.08</v>
      </c>
      <c r="P13" s="36">
        <f>O13*100/O44</f>
        <v>0.1559966336443444</v>
      </c>
    </row>
    <row r="14" spans="1:16" ht="12.75">
      <c r="A14" s="12" t="s">
        <v>10</v>
      </c>
      <c r="B14" s="56">
        <v>52454</v>
      </c>
      <c r="C14" s="60">
        <v>69132.25</v>
      </c>
      <c r="D14" s="60">
        <v>50590.91</v>
      </c>
      <c r="E14" s="60">
        <v>64240.89</v>
      </c>
      <c r="F14" s="60">
        <v>40585.69</v>
      </c>
      <c r="G14" s="60">
        <v>48933.49</v>
      </c>
      <c r="H14" s="59">
        <v>49517.17</v>
      </c>
      <c r="I14" s="60">
        <v>45125.78</v>
      </c>
      <c r="J14" s="60">
        <v>45515.56</v>
      </c>
      <c r="K14" s="60">
        <v>54196.11</v>
      </c>
      <c r="L14" s="60">
        <v>36307.36</v>
      </c>
      <c r="M14" s="60">
        <v>54317.68</v>
      </c>
      <c r="N14" s="60">
        <v>59232.78</v>
      </c>
      <c r="O14" s="58">
        <f t="shared" si="0"/>
        <v>617695.6699999999</v>
      </c>
      <c r="P14" s="36">
        <f>O14*100/O44</f>
        <v>16.92851209692904</v>
      </c>
    </row>
    <row r="15" spans="1:16" ht="12.75">
      <c r="A15" s="12" t="s">
        <v>11</v>
      </c>
      <c r="B15" s="56">
        <v>814</v>
      </c>
      <c r="C15" s="60">
        <v>1330</v>
      </c>
      <c r="D15" s="60">
        <v>1443.53</v>
      </c>
      <c r="E15" s="60">
        <v>1928.57</v>
      </c>
      <c r="F15" s="60">
        <v>2081.71</v>
      </c>
      <c r="G15" s="60">
        <v>1956.52</v>
      </c>
      <c r="H15" s="59">
        <v>1738.95</v>
      </c>
      <c r="I15" s="60">
        <v>1770.83</v>
      </c>
      <c r="J15" s="60">
        <v>3900</v>
      </c>
      <c r="K15" s="60">
        <v>792</v>
      </c>
      <c r="L15" s="60">
        <v>3104.71</v>
      </c>
      <c r="M15" s="60">
        <v>893.33</v>
      </c>
      <c r="N15" s="60">
        <v>0</v>
      </c>
      <c r="O15" s="58">
        <f>SUM(C15:N15)</f>
        <v>20940.15</v>
      </c>
      <c r="P15" s="36">
        <f>O15*100/O44</f>
        <v>0.5738838716264738</v>
      </c>
    </row>
    <row r="16" spans="1:16" ht="12.75">
      <c r="A16" s="12" t="s">
        <v>12</v>
      </c>
      <c r="B16" s="56">
        <v>11723</v>
      </c>
      <c r="C16" s="60"/>
      <c r="D16" s="60"/>
      <c r="E16" s="60"/>
      <c r="F16" s="60"/>
      <c r="G16" s="60"/>
      <c r="H16" s="59"/>
      <c r="I16" s="60"/>
      <c r="J16" s="60">
        <v>12541.28</v>
      </c>
      <c r="K16" s="60">
        <v>11311</v>
      </c>
      <c r="L16" s="60">
        <v>15404.33</v>
      </c>
      <c r="M16" s="60">
        <v>13949.22</v>
      </c>
      <c r="N16" s="60">
        <v>10844.44</v>
      </c>
      <c r="O16" s="58">
        <f>SUM(C16:N16)</f>
        <v>64050.270000000004</v>
      </c>
      <c r="P16" s="36">
        <f>O16*100/O44</f>
        <v>1.7553559514292392</v>
      </c>
    </row>
    <row r="17" spans="1:16" ht="12.75">
      <c r="A17" s="12" t="s">
        <v>13</v>
      </c>
      <c r="B17" s="56">
        <v>11942</v>
      </c>
      <c r="C17" s="60">
        <v>11746.42</v>
      </c>
      <c r="D17" s="60">
        <v>5560</v>
      </c>
      <c r="E17" s="60">
        <v>3997.91</v>
      </c>
      <c r="F17" s="60">
        <v>4584.92</v>
      </c>
      <c r="G17" s="60">
        <v>4740</v>
      </c>
      <c r="H17" s="59">
        <v>8336</v>
      </c>
      <c r="I17" s="60">
        <v>6776.36</v>
      </c>
      <c r="J17" s="60">
        <v>7189.09</v>
      </c>
      <c r="K17" s="60">
        <v>7020</v>
      </c>
      <c r="L17" s="60">
        <v>6896.15</v>
      </c>
      <c r="M17" s="60">
        <v>7804.86</v>
      </c>
      <c r="N17" s="60">
        <v>5960</v>
      </c>
      <c r="O17" s="58">
        <f t="shared" si="0"/>
        <v>80611.70999999999</v>
      </c>
      <c r="P17" s="36">
        <f>O17*100/O44</f>
        <v>2.2092372897629926</v>
      </c>
    </row>
    <row r="18" spans="1:16" ht="12.75">
      <c r="A18" s="12" t="s">
        <v>14</v>
      </c>
      <c r="B18" s="56">
        <v>7735</v>
      </c>
      <c r="C18" s="60">
        <v>6460</v>
      </c>
      <c r="D18" s="60">
        <v>6827.37</v>
      </c>
      <c r="E18" s="60">
        <v>6700</v>
      </c>
      <c r="F18" s="60">
        <v>5200</v>
      </c>
      <c r="G18" s="60">
        <v>5980</v>
      </c>
      <c r="H18" s="59">
        <v>5269.09</v>
      </c>
      <c r="I18" s="60">
        <v>5729</v>
      </c>
      <c r="J18" s="60">
        <v>10010.34</v>
      </c>
      <c r="K18" s="60">
        <v>3172.73</v>
      </c>
      <c r="L18" s="60">
        <v>7655</v>
      </c>
      <c r="M18" s="60">
        <v>6424.52</v>
      </c>
      <c r="N18" s="60">
        <v>5550</v>
      </c>
      <c r="O18" s="58">
        <f t="shared" si="0"/>
        <v>74978.05</v>
      </c>
      <c r="P18" s="36">
        <f>O18*100/O44</f>
        <v>2.054841709395746</v>
      </c>
    </row>
    <row r="19" spans="1:16" ht="12.75">
      <c r="A19" s="12" t="s">
        <v>15</v>
      </c>
      <c r="B19" s="56">
        <v>5743</v>
      </c>
      <c r="C19" s="60">
        <v>12857.56</v>
      </c>
      <c r="D19" s="60">
        <v>6517.78</v>
      </c>
      <c r="E19" s="60">
        <v>7521.8</v>
      </c>
      <c r="F19" s="60">
        <v>8623.98</v>
      </c>
      <c r="G19" s="60">
        <v>6238.93</v>
      </c>
      <c r="H19" s="59">
        <v>8147.53</v>
      </c>
      <c r="I19" s="60">
        <v>8950.3</v>
      </c>
      <c r="J19" s="60">
        <v>12163.7</v>
      </c>
      <c r="K19" s="60">
        <v>0</v>
      </c>
      <c r="L19" s="60">
        <v>13918.96</v>
      </c>
      <c r="M19" s="60">
        <v>13170.38</v>
      </c>
      <c r="N19" s="60">
        <v>3075</v>
      </c>
      <c r="O19" s="58">
        <f t="shared" si="0"/>
        <v>101185.91999999998</v>
      </c>
      <c r="P19" s="36">
        <f>O19*100/O44</f>
        <v>2.773092242590747</v>
      </c>
    </row>
    <row r="20" spans="1:16" ht="12.75">
      <c r="A20" s="12" t="s">
        <v>16</v>
      </c>
      <c r="B20" s="56">
        <v>12324</v>
      </c>
      <c r="C20" s="60">
        <v>21345.32</v>
      </c>
      <c r="D20" s="60">
        <v>10858.58</v>
      </c>
      <c r="E20" s="60">
        <v>14972.37</v>
      </c>
      <c r="F20" s="60">
        <v>14710.42</v>
      </c>
      <c r="G20" s="60">
        <v>14104.25</v>
      </c>
      <c r="H20" s="59">
        <v>15739.23</v>
      </c>
      <c r="I20" s="60">
        <v>10427.61</v>
      </c>
      <c r="J20" s="60">
        <v>18341.6</v>
      </c>
      <c r="K20" s="60">
        <v>11632.27</v>
      </c>
      <c r="L20" s="60">
        <v>13178.26</v>
      </c>
      <c r="M20" s="60">
        <v>17350.95</v>
      </c>
      <c r="N20" s="60">
        <v>5360</v>
      </c>
      <c r="O20" s="58">
        <f t="shared" si="0"/>
        <v>168020.86000000002</v>
      </c>
      <c r="P20" s="36">
        <f>O20*100/O44</f>
        <v>4.604764610129809</v>
      </c>
    </row>
    <row r="21" spans="1:16" ht="12.75">
      <c r="A21" s="12" t="s">
        <v>17</v>
      </c>
      <c r="B21" s="56">
        <v>10247</v>
      </c>
      <c r="C21" s="60">
        <v>12490</v>
      </c>
      <c r="D21" s="60">
        <v>6126.32</v>
      </c>
      <c r="E21" s="60">
        <v>5320</v>
      </c>
      <c r="F21" s="60">
        <v>8312.73</v>
      </c>
      <c r="G21" s="60">
        <v>5891.76</v>
      </c>
      <c r="H21" s="59">
        <v>6804</v>
      </c>
      <c r="I21" s="60">
        <v>7980</v>
      </c>
      <c r="J21" s="60">
        <v>12555.93</v>
      </c>
      <c r="K21" s="60">
        <v>9533.64</v>
      </c>
      <c r="L21" s="60">
        <v>4902.4</v>
      </c>
      <c r="M21" s="60">
        <v>7551.67</v>
      </c>
      <c r="N21" s="60">
        <v>3380</v>
      </c>
      <c r="O21" s="58">
        <f t="shared" si="0"/>
        <v>90848.45</v>
      </c>
      <c r="P21" s="36">
        <f>O21*100/O44</f>
        <v>2.4897844675068765</v>
      </c>
    </row>
    <row r="22" spans="1:16" ht="12.75">
      <c r="A22" s="12" t="s">
        <v>18</v>
      </c>
      <c r="B22" s="56">
        <v>5123</v>
      </c>
      <c r="C22" s="60">
        <v>9529.22</v>
      </c>
      <c r="D22" s="60">
        <v>4128.42</v>
      </c>
      <c r="E22" s="60">
        <v>5323.48</v>
      </c>
      <c r="F22" s="60">
        <v>4491.78</v>
      </c>
      <c r="G22" s="60">
        <v>7942.86</v>
      </c>
      <c r="H22" s="59">
        <v>3880.8</v>
      </c>
      <c r="I22" s="60">
        <v>6860</v>
      </c>
      <c r="J22" s="60">
        <v>5964.35</v>
      </c>
      <c r="K22" s="60">
        <v>5521.41</v>
      </c>
      <c r="L22" s="60">
        <v>4803.2</v>
      </c>
      <c r="M22" s="60">
        <v>6448.89</v>
      </c>
      <c r="N22" s="60">
        <v>4495.56</v>
      </c>
      <c r="O22" s="58">
        <f t="shared" si="0"/>
        <v>69389.96999999999</v>
      </c>
      <c r="P22" s="36">
        <f>O22*100/O44</f>
        <v>1.9016952904179225</v>
      </c>
    </row>
    <row r="23" spans="1:16" ht="12.75">
      <c r="A23" s="12" t="s">
        <v>19</v>
      </c>
      <c r="B23" s="56">
        <v>6750</v>
      </c>
      <c r="C23" s="60">
        <v>7736.36</v>
      </c>
      <c r="D23" s="60">
        <v>4856.91</v>
      </c>
      <c r="E23" s="60">
        <v>6371.3</v>
      </c>
      <c r="F23" s="60"/>
      <c r="G23" s="60">
        <v>12757.75</v>
      </c>
      <c r="H23" s="59">
        <v>4323.08</v>
      </c>
      <c r="I23" s="60">
        <v>9223.53</v>
      </c>
      <c r="J23" s="60">
        <v>8353.75</v>
      </c>
      <c r="K23" s="60">
        <v>3863.86</v>
      </c>
      <c r="L23" s="60">
        <v>12495.81</v>
      </c>
      <c r="M23" s="60"/>
      <c r="N23" s="60">
        <v>6060</v>
      </c>
      <c r="O23" s="58">
        <f t="shared" si="0"/>
        <v>76042.35</v>
      </c>
      <c r="P23" s="36">
        <f>O23*100/O44</f>
        <v>2.084009819680155</v>
      </c>
    </row>
    <row r="24" spans="1:16" ht="12.75">
      <c r="A24" s="12" t="s">
        <v>20</v>
      </c>
      <c r="B24" s="56">
        <v>4891</v>
      </c>
      <c r="C24" s="60">
        <v>6015</v>
      </c>
      <c r="D24" s="60">
        <v>2971.43</v>
      </c>
      <c r="E24" s="60">
        <v>3544</v>
      </c>
      <c r="F24" s="60">
        <v>1662.5</v>
      </c>
      <c r="G24" s="60">
        <v>3904.76</v>
      </c>
      <c r="H24" s="59">
        <v>3042</v>
      </c>
      <c r="I24" s="60">
        <v>3019.05</v>
      </c>
      <c r="J24" s="60">
        <v>4410</v>
      </c>
      <c r="K24" s="60">
        <v>2704.76</v>
      </c>
      <c r="L24" s="60">
        <v>1892</v>
      </c>
      <c r="M24" s="60">
        <v>6353.75</v>
      </c>
      <c r="N24" s="60">
        <v>3095.65</v>
      </c>
      <c r="O24" s="58">
        <f t="shared" si="0"/>
        <v>42614.9</v>
      </c>
      <c r="P24" s="36">
        <f>O24*100/O44</f>
        <v>1.1679001249262788</v>
      </c>
    </row>
    <row r="25" spans="1:16" ht="12.75">
      <c r="A25" s="12" t="s">
        <v>21</v>
      </c>
      <c r="B25" s="56">
        <v>46604</v>
      </c>
      <c r="C25" s="60">
        <v>46137.47</v>
      </c>
      <c r="D25" s="60">
        <v>34672.8</v>
      </c>
      <c r="E25" s="60">
        <v>30493.82</v>
      </c>
      <c r="F25" s="60">
        <v>32622.22</v>
      </c>
      <c r="G25" s="60">
        <v>30106.83</v>
      </c>
      <c r="H25" s="59">
        <v>34113.12</v>
      </c>
      <c r="I25" s="60">
        <v>26831.33</v>
      </c>
      <c r="J25" s="60">
        <v>32302.11</v>
      </c>
      <c r="K25" s="60">
        <v>24729.7</v>
      </c>
      <c r="L25" s="60">
        <v>19599.13</v>
      </c>
      <c r="M25" s="60">
        <v>39676.49</v>
      </c>
      <c r="N25" s="60">
        <v>27320</v>
      </c>
      <c r="O25" s="58">
        <f t="shared" si="0"/>
        <v>378605.02</v>
      </c>
      <c r="P25" s="36">
        <f>O25*100/O44</f>
        <v>10.376015200216738</v>
      </c>
    </row>
    <row r="26" spans="1:16" ht="12.75">
      <c r="A26" s="12" t="s">
        <v>22</v>
      </c>
      <c r="B26" s="56">
        <v>8471</v>
      </c>
      <c r="C26" s="60">
        <v>9104.21</v>
      </c>
      <c r="D26" s="60">
        <v>3116.45</v>
      </c>
      <c r="E26" s="60">
        <v>5788.19</v>
      </c>
      <c r="F26" s="60">
        <v>8667.2</v>
      </c>
      <c r="G26" s="60">
        <v>7614.29</v>
      </c>
      <c r="H26" s="59">
        <v>6098.1</v>
      </c>
      <c r="I26" s="60">
        <v>8231</v>
      </c>
      <c r="J26" s="60">
        <v>7103.65</v>
      </c>
      <c r="K26" s="60">
        <v>8169.6</v>
      </c>
      <c r="L26" s="60">
        <v>11655</v>
      </c>
      <c r="M26" s="60">
        <v>1086.45</v>
      </c>
      <c r="N26" s="60">
        <v>5020</v>
      </c>
      <c r="O26" s="58">
        <f t="shared" si="0"/>
        <v>81654.14</v>
      </c>
      <c r="P26" s="36">
        <f>O26*100/O44</f>
        <v>2.237806032790124</v>
      </c>
    </row>
    <row r="27" spans="1:16" ht="12.75">
      <c r="A27" s="12" t="s">
        <v>23</v>
      </c>
      <c r="B27" s="56">
        <v>12406</v>
      </c>
      <c r="C27" s="60">
        <v>16410.46</v>
      </c>
      <c r="D27" s="60">
        <v>16657.83</v>
      </c>
      <c r="E27" s="60">
        <v>16524</v>
      </c>
      <c r="F27" s="60">
        <v>11764.77</v>
      </c>
      <c r="G27" s="60">
        <v>10064.44</v>
      </c>
      <c r="H27" s="59">
        <v>11658.18</v>
      </c>
      <c r="I27" s="60">
        <v>14170.36</v>
      </c>
      <c r="J27" s="60">
        <v>12140</v>
      </c>
      <c r="K27" s="60">
        <v>14400</v>
      </c>
      <c r="L27" s="60">
        <v>7640</v>
      </c>
      <c r="M27" s="60">
        <v>15225.87</v>
      </c>
      <c r="N27" s="60">
        <v>6205.45</v>
      </c>
      <c r="O27" s="58">
        <f t="shared" si="0"/>
        <v>152861.36</v>
      </c>
      <c r="P27" s="36">
        <f>O27*100/O44</f>
        <v>4.189304713618966</v>
      </c>
    </row>
    <row r="28" spans="1:16" ht="12.75">
      <c r="A28" s="12" t="s">
        <v>24</v>
      </c>
      <c r="B28" s="56">
        <v>15200</v>
      </c>
      <c r="C28" s="60">
        <v>14389.83</v>
      </c>
      <c r="D28" s="60">
        <v>10403.6</v>
      </c>
      <c r="E28" s="60">
        <v>10832.7</v>
      </c>
      <c r="F28" s="60">
        <v>9870.44</v>
      </c>
      <c r="G28" s="60">
        <v>10084</v>
      </c>
      <c r="H28" s="59">
        <v>10002.2</v>
      </c>
      <c r="I28" s="60">
        <v>12360.64</v>
      </c>
      <c r="J28" s="60">
        <v>6652.44</v>
      </c>
      <c r="K28" s="60">
        <v>9299.2</v>
      </c>
      <c r="L28" s="60">
        <v>16245</v>
      </c>
      <c r="M28" s="60">
        <v>3780</v>
      </c>
      <c r="N28" s="60">
        <v>8397.78</v>
      </c>
      <c r="O28" s="58">
        <f t="shared" si="0"/>
        <v>122317.83</v>
      </c>
      <c r="P28" s="36">
        <f>O28*100/O44</f>
        <v>3.3522314715677224</v>
      </c>
    </row>
    <row r="29" spans="1:16" ht="12.75">
      <c r="A29" s="12" t="s">
        <v>25</v>
      </c>
      <c r="B29" s="56">
        <v>3763</v>
      </c>
      <c r="C29" s="60">
        <v>5249.09</v>
      </c>
      <c r="D29" s="60">
        <v>4818.33</v>
      </c>
      <c r="E29" s="60">
        <v>4320</v>
      </c>
      <c r="F29" s="60"/>
      <c r="G29" s="60">
        <v>8802.35</v>
      </c>
      <c r="H29" s="59">
        <v>3371.92</v>
      </c>
      <c r="I29" s="60">
        <v>5102.61</v>
      </c>
      <c r="J29" s="60">
        <v>2025</v>
      </c>
      <c r="K29" s="60">
        <v>4432.47</v>
      </c>
      <c r="L29" s="60">
        <v>4530.71</v>
      </c>
      <c r="M29" s="60"/>
      <c r="N29" s="60">
        <v>3536.11</v>
      </c>
      <c r="O29" s="58">
        <f t="shared" si="0"/>
        <v>46188.590000000004</v>
      </c>
      <c r="P29" s="36">
        <f>O29*100/O44</f>
        <v>1.26584035234551</v>
      </c>
    </row>
    <row r="30" spans="1:16" ht="12.75">
      <c r="A30" s="12" t="s">
        <v>26</v>
      </c>
      <c r="B30" s="56">
        <v>13157</v>
      </c>
      <c r="C30" s="60">
        <v>14220.4</v>
      </c>
      <c r="D30" s="60">
        <v>17016.57</v>
      </c>
      <c r="E30" s="60">
        <v>14564.07</v>
      </c>
      <c r="F30" s="60">
        <v>14067.39</v>
      </c>
      <c r="G30" s="60">
        <v>17679.13</v>
      </c>
      <c r="H30" s="59">
        <v>15601.01</v>
      </c>
      <c r="I30" s="60">
        <v>14329.19</v>
      </c>
      <c r="J30" s="60">
        <v>22094.96</v>
      </c>
      <c r="K30" s="60">
        <v>11261</v>
      </c>
      <c r="L30" s="60">
        <v>19957.65</v>
      </c>
      <c r="M30" s="60">
        <v>19999.52</v>
      </c>
      <c r="N30" s="60">
        <v>4380</v>
      </c>
      <c r="O30" s="58">
        <f t="shared" si="0"/>
        <v>185170.88999999998</v>
      </c>
      <c r="P30" s="36">
        <f>O30*100/O44</f>
        <v>5.074776793180559</v>
      </c>
    </row>
    <row r="31" spans="1:16" ht="12.75">
      <c r="A31" s="12" t="s">
        <v>27</v>
      </c>
      <c r="B31" s="56">
        <v>1536</v>
      </c>
      <c r="C31" s="60">
        <v>1361.05</v>
      </c>
      <c r="D31" s="60">
        <v>1956.52</v>
      </c>
      <c r="E31" s="60">
        <v>1936</v>
      </c>
      <c r="F31" s="60">
        <v>1800</v>
      </c>
      <c r="G31" s="60">
        <v>1408</v>
      </c>
      <c r="H31" s="59">
        <v>1533.91</v>
      </c>
      <c r="I31" s="60">
        <v>2448</v>
      </c>
      <c r="J31" s="60">
        <v>2090</v>
      </c>
      <c r="K31" s="60">
        <v>855.38</v>
      </c>
      <c r="L31" s="60">
        <v>3406.67</v>
      </c>
      <c r="M31" s="60"/>
      <c r="N31" s="60">
        <v>3220</v>
      </c>
      <c r="O31" s="58">
        <f t="shared" si="0"/>
        <v>22015.53</v>
      </c>
      <c r="P31" s="36">
        <f>O31*100/O44</f>
        <v>0.6033556393965077</v>
      </c>
    </row>
    <row r="32" spans="1:16" ht="12.75">
      <c r="A32" s="12" t="s">
        <v>28</v>
      </c>
      <c r="B32" s="56">
        <v>4302</v>
      </c>
      <c r="C32" s="60">
        <v>6933.85</v>
      </c>
      <c r="D32" s="60">
        <v>4011.46</v>
      </c>
      <c r="E32" s="60">
        <v>5043.75</v>
      </c>
      <c r="F32" s="60">
        <v>3733.33</v>
      </c>
      <c r="G32" s="60">
        <v>7937.78</v>
      </c>
      <c r="H32" s="59">
        <v>4005.48</v>
      </c>
      <c r="I32" s="60">
        <v>3304</v>
      </c>
      <c r="J32" s="60">
        <v>6101.05</v>
      </c>
      <c r="K32" s="60">
        <v>4539.13</v>
      </c>
      <c r="L32" s="60">
        <v>2502.86</v>
      </c>
      <c r="M32" s="60">
        <v>4800</v>
      </c>
      <c r="N32" s="60">
        <v>2861.54</v>
      </c>
      <c r="O32" s="58">
        <f t="shared" si="0"/>
        <v>55774.229999999996</v>
      </c>
      <c r="P32" s="36">
        <f>O32*100/O44</f>
        <v>1.5285435419223559</v>
      </c>
    </row>
    <row r="33" spans="1:16" ht="12.75">
      <c r="A33" s="12" t="s">
        <v>29</v>
      </c>
      <c r="B33" s="56">
        <v>6519</v>
      </c>
      <c r="C33" s="60">
        <v>6313.64</v>
      </c>
      <c r="D33" s="60">
        <v>4899.88</v>
      </c>
      <c r="E33" s="60">
        <v>9466.07</v>
      </c>
      <c r="F33" s="60">
        <v>5665.39</v>
      </c>
      <c r="G33" s="60">
        <v>5442.16</v>
      </c>
      <c r="H33" s="59">
        <v>5071.59</v>
      </c>
      <c r="I33" s="60">
        <v>6575.56</v>
      </c>
      <c r="J33" s="60">
        <v>5622.33</v>
      </c>
      <c r="K33" s="60">
        <v>4526.3</v>
      </c>
      <c r="L33" s="60">
        <v>4100.5</v>
      </c>
      <c r="M33" s="60">
        <v>4901.33</v>
      </c>
      <c r="N33" s="60">
        <v>5810.53</v>
      </c>
      <c r="O33" s="58">
        <f t="shared" si="0"/>
        <v>68395.28</v>
      </c>
      <c r="P33" s="36">
        <f>O33*100/O44</f>
        <v>1.8744349055463656</v>
      </c>
    </row>
    <row r="34" spans="1:16" ht="12.75">
      <c r="A34" s="12" t="s">
        <v>30</v>
      </c>
      <c r="B34" s="56">
        <v>2753</v>
      </c>
      <c r="C34" s="60">
        <v>5060</v>
      </c>
      <c r="D34" s="60">
        <v>3441.67</v>
      </c>
      <c r="E34" s="60">
        <v>3240</v>
      </c>
      <c r="F34" s="60"/>
      <c r="G34" s="60">
        <v>7412.31</v>
      </c>
      <c r="H34" s="59">
        <v>2809.52</v>
      </c>
      <c r="I34" s="60">
        <v>3474.78</v>
      </c>
      <c r="J34" s="60"/>
      <c r="K34" s="60">
        <v>9869.09</v>
      </c>
      <c r="L34" s="60">
        <v>6095.79</v>
      </c>
      <c r="M34" s="60"/>
      <c r="N34" s="60">
        <v>3760</v>
      </c>
      <c r="O34" s="58">
        <f t="shared" si="0"/>
        <v>45163.159999999996</v>
      </c>
      <c r="P34" s="36">
        <f>O34*100/O44</f>
        <v>1.2377375097927137</v>
      </c>
    </row>
    <row r="35" spans="1:16" ht="12.75">
      <c r="A35" s="12" t="s">
        <v>31</v>
      </c>
      <c r="B35" s="56">
        <v>403</v>
      </c>
      <c r="C35" s="60">
        <v>901.54</v>
      </c>
      <c r="D35" s="60">
        <v>2306.25</v>
      </c>
      <c r="E35" s="60">
        <v>722.22</v>
      </c>
      <c r="F35" s="60">
        <v>1847.83</v>
      </c>
      <c r="G35" s="60">
        <v>1393.33</v>
      </c>
      <c r="H35" s="59">
        <v>1603.81</v>
      </c>
      <c r="I35" s="60">
        <v>1321.6</v>
      </c>
      <c r="J35" s="60">
        <v>1177.93</v>
      </c>
      <c r="K35" s="60">
        <v>2118.26</v>
      </c>
      <c r="L35" s="60">
        <v>623.57</v>
      </c>
      <c r="M35" s="60">
        <v>1911.11</v>
      </c>
      <c r="N35" s="60">
        <v>0</v>
      </c>
      <c r="O35" s="58">
        <f t="shared" si="0"/>
        <v>15927.45</v>
      </c>
      <c r="P35" s="36">
        <f>O35*100/O44</f>
        <v>0.43650626529117886</v>
      </c>
    </row>
    <row r="36" spans="1:16" ht="12.75">
      <c r="A36" s="12" t="s">
        <v>32</v>
      </c>
      <c r="B36" s="56">
        <v>4534</v>
      </c>
      <c r="C36" s="60">
        <v>8840</v>
      </c>
      <c r="D36" s="60">
        <v>11221.47</v>
      </c>
      <c r="E36" s="60">
        <v>7120</v>
      </c>
      <c r="F36" s="60">
        <v>7652.17</v>
      </c>
      <c r="G36" s="60">
        <v>7816.58</v>
      </c>
      <c r="H36" s="59">
        <v>8140</v>
      </c>
      <c r="I36" s="60">
        <v>8708.1</v>
      </c>
      <c r="J36" s="60">
        <v>15613.45</v>
      </c>
      <c r="K36" s="60">
        <v>5070</v>
      </c>
      <c r="L36" s="60">
        <v>10499.62</v>
      </c>
      <c r="M36" s="60">
        <v>7940</v>
      </c>
      <c r="N36" s="60">
        <v>0</v>
      </c>
      <c r="O36" s="58">
        <f t="shared" si="0"/>
        <v>98621.39</v>
      </c>
      <c r="P36" s="36">
        <f>O36*100/O44</f>
        <v>2.7028089635644634</v>
      </c>
    </row>
    <row r="37" spans="1:16" ht="12.75">
      <c r="A37" s="12" t="s">
        <v>33</v>
      </c>
      <c r="B37" s="56">
        <v>6724</v>
      </c>
      <c r="C37" s="60">
        <v>4536.84</v>
      </c>
      <c r="D37" s="60">
        <v>7043.48</v>
      </c>
      <c r="E37" s="60">
        <v>4840</v>
      </c>
      <c r="F37" s="60">
        <v>5581.67</v>
      </c>
      <c r="G37" s="60">
        <v>7339.69</v>
      </c>
      <c r="H37" s="59">
        <v>6849.36</v>
      </c>
      <c r="I37" s="60">
        <v>7437.11</v>
      </c>
      <c r="J37" s="60">
        <v>8632.95</v>
      </c>
      <c r="K37" s="60">
        <v>1496.92</v>
      </c>
      <c r="L37" s="60">
        <v>10744.31</v>
      </c>
      <c r="M37" s="60">
        <v>1786.67</v>
      </c>
      <c r="N37" s="60">
        <v>2808.89</v>
      </c>
      <c r="O37" s="58">
        <f t="shared" si="0"/>
        <v>69097.88999999998</v>
      </c>
      <c r="P37" s="36">
        <f>O37*100/O44</f>
        <v>1.8936905721506385</v>
      </c>
    </row>
    <row r="38" spans="1:16" ht="12.75">
      <c r="A38" s="12" t="s">
        <v>34</v>
      </c>
      <c r="B38" s="56">
        <v>684</v>
      </c>
      <c r="C38" s="60">
        <v>5690</v>
      </c>
      <c r="D38" s="60">
        <v>1737.5</v>
      </c>
      <c r="E38" s="60">
        <v>1181.33</v>
      </c>
      <c r="F38" s="60">
        <v>237.5</v>
      </c>
      <c r="G38" s="60">
        <v>928.24</v>
      </c>
      <c r="H38" s="59">
        <v>338</v>
      </c>
      <c r="I38" s="60">
        <v>905.71</v>
      </c>
      <c r="J38" s="60">
        <v>1470</v>
      </c>
      <c r="K38" s="60">
        <v>1014.29</v>
      </c>
      <c r="L38" s="60">
        <v>172</v>
      </c>
      <c r="M38" s="60">
        <v>2538.25</v>
      </c>
      <c r="N38" s="60">
        <v>1549.47</v>
      </c>
      <c r="O38" s="58">
        <f t="shared" si="0"/>
        <v>17762.29</v>
      </c>
      <c r="P38" s="36">
        <f>O38*100/O44</f>
        <v>0.4867917256634837</v>
      </c>
    </row>
    <row r="39" spans="1:16" ht="12.75">
      <c r="A39" s="12" t="s">
        <v>35</v>
      </c>
      <c r="B39" s="56">
        <v>193</v>
      </c>
      <c r="C39" s="60">
        <v>825.45</v>
      </c>
      <c r="D39" s="60">
        <v>1197</v>
      </c>
      <c r="E39" s="60">
        <v>880.8</v>
      </c>
      <c r="F39" s="60">
        <v>1153.04</v>
      </c>
      <c r="G39" s="60">
        <v>832.8</v>
      </c>
      <c r="H39" s="59">
        <v>695.24</v>
      </c>
      <c r="I39" s="60">
        <v>1336.67</v>
      </c>
      <c r="J39" s="60">
        <v>1017.5</v>
      </c>
      <c r="K39" s="60">
        <v>1346.7</v>
      </c>
      <c r="L39" s="60">
        <v>890</v>
      </c>
      <c r="M39" s="60">
        <v>706.67</v>
      </c>
      <c r="N39" s="60">
        <v>1025</v>
      </c>
      <c r="O39" s="58">
        <f t="shared" si="0"/>
        <v>11906.87</v>
      </c>
      <c r="P39" s="36">
        <f>O39*100/O44</f>
        <v>0.32631861063808576</v>
      </c>
    </row>
    <row r="40" spans="1:16" ht="12.75">
      <c r="A40" s="12" t="s">
        <v>36</v>
      </c>
      <c r="B40" s="56">
        <v>1420</v>
      </c>
      <c r="C40" s="60">
        <v>0</v>
      </c>
      <c r="D40" s="60">
        <v>3761.27</v>
      </c>
      <c r="E40" s="60">
        <v>1873.91</v>
      </c>
      <c r="F40" s="60">
        <v>1970</v>
      </c>
      <c r="G40" s="60">
        <v>2596.36</v>
      </c>
      <c r="H40" s="59">
        <v>2905</v>
      </c>
      <c r="I40" s="60">
        <v>2040</v>
      </c>
      <c r="J40" s="60">
        <v>7181.82</v>
      </c>
      <c r="K40" s="60">
        <v>967.27</v>
      </c>
      <c r="L40" s="60">
        <v>3277.65</v>
      </c>
      <c r="M40" s="60"/>
      <c r="N40" s="60">
        <v>4020</v>
      </c>
      <c r="O40" s="58">
        <f t="shared" si="0"/>
        <v>30593.280000000002</v>
      </c>
      <c r="P40" s="36">
        <f>O40*100/O44</f>
        <v>0.8384366860864306</v>
      </c>
    </row>
    <row r="41" spans="1:16" ht="12.75">
      <c r="A41" s="12" t="s">
        <v>37</v>
      </c>
      <c r="B41" s="56">
        <v>1504</v>
      </c>
      <c r="C41" s="60">
        <v>6051.67</v>
      </c>
      <c r="D41" s="60">
        <v>7145.62</v>
      </c>
      <c r="E41" s="60">
        <v>5080.38</v>
      </c>
      <c r="F41" s="60">
        <v>4157.89</v>
      </c>
      <c r="G41" s="60">
        <v>5267.06</v>
      </c>
      <c r="H41" s="59">
        <v>3658.95</v>
      </c>
      <c r="I41" s="60">
        <v>4071.11</v>
      </c>
      <c r="J41" s="60">
        <v>6643.64</v>
      </c>
      <c r="K41" s="60">
        <v>7015.24</v>
      </c>
      <c r="L41" s="60">
        <v>1826.78</v>
      </c>
      <c r="M41" s="60">
        <v>5516</v>
      </c>
      <c r="N41" s="60">
        <v>2334.55</v>
      </c>
      <c r="O41" s="58">
        <f t="shared" si="0"/>
        <v>58768.89</v>
      </c>
      <c r="P41" s="36">
        <f>O41*100/O44</f>
        <v>1.610614925126628</v>
      </c>
    </row>
    <row r="42" spans="1:16" ht="12.75">
      <c r="A42" s="12" t="s">
        <v>38</v>
      </c>
      <c r="B42" s="56">
        <v>464</v>
      </c>
      <c r="C42" s="60">
        <v>460</v>
      </c>
      <c r="D42" s="60">
        <v>1577.14</v>
      </c>
      <c r="E42" s="60">
        <v>720</v>
      </c>
      <c r="F42" s="60">
        <v>742.61</v>
      </c>
      <c r="G42" s="60">
        <v>990.77</v>
      </c>
      <c r="H42" s="59">
        <v>561.9</v>
      </c>
      <c r="I42" s="60">
        <v>868.89</v>
      </c>
      <c r="J42" s="60">
        <v>718.18</v>
      </c>
      <c r="K42" s="60">
        <v>0</v>
      </c>
      <c r="L42" s="60">
        <v>973.33</v>
      </c>
      <c r="M42" s="60">
        <v>471.76</v>
      </c>
      <c r="N42" s="60">
        <v>0</v>
      </c>
      <c r="O42" s="58">
        <f t="shared" si="0"/>
        <v>8084.580000000001</v>
      </c>
      <c r="P42" s="36">
        <f>O42*100/O44</f>
        <v>0.22156527392945885</v>
      </c>
    </row>
    <row r="43" spans="1:16" ht="13.5" thickBot="1">
      <c r="A43" s="13" t="s">
        <v>39</v>
      </c>
      <c r="B43" s="61">
        <v>2480</v>
      </c>
      <c r="C43" s="64">
        <v>7872.5</v>
      </c>
      <c r="D43" s="64">
        <v>6035.58</v>
      </c>
      <c r="E43" s="64">
        <v>7542.83</v>
      </c>
      <c r="F43" s="64">
        <v>5518.32</v>
      </c>
      <c r="G43" s="64">
        <v>5903.93</v>
      </c>
      <c r="H43" s="63">
        <v>6541.11</v>
      </c>
      <c r="I43" s="64">
        <v>6764.6</v>
      </c>
      <c r="J43" s="64">
        <v>6619.33</v>
      </c>
      <c r="K43" s="64">
        <v>6405.71</v>
      </c>
      <c r="L43" s="64">
        <v>4796.96</v>
      </c>
      <c r="M43" s="64">
        <v>9919.15</v>
      </c>
      <c r="N43" s="64">
        <v>3860</v>
      </c>
      <c r="O43" s="58">
        <f t="shared" si="0"/>
        <v>77780.02</v>
      </c>
      <c r="P43" s="37">
        <f>O43*100/O44</f>
        <v>2.1316322477529797</v>
      </c>
    </row>
    <row r="44" spans="1:16" ht="13.5" thickBot="1">
      <c r="A44" s="28" t="s">
        <v>41</v>
      </c>
      <c r="B44" s="73">
        <f>SUM(B5:B43)</f>
        <v>312806</v>
      </c>
      <c r="C44" s="74">
        <f aca="true" t="shared" si="1" ref="C44:M44">SUM(C5:C43)</f>
        <v>382398.59000000014</v>
      </c>
      <c r="D44" s="75">
        <f t="shared" si="1"/>
        <v>306781.60000000003</v>
      </c>
      <c r="E44" s="75">
        <f t="shared" si="1"/>
        <v>304702.82</v>
      </c>
      <c r="F44" s="75">
        <f t="shared" si="1"/>
        <v>264970.41000000003</v>
      </c>
      <c r="G44" s="75">
        <f t="shared" si="1"/>
        <v>308740.81000000006</v>
      </c>
      <c r="H44" s="75">
        <f t="shared" si="1"/>
        <v>287497.09</v>
      </c>
      <c r="I44" s="75">
        <f t="shared" si="1"/>
        <v>294776.68999999994</v>
      </c>
      <c r="J44" s="75">
        <f t="shared" si="1"/>
        <v>363733.28</v>
      </c>
      <c r="K44" s="75">
        <f t="shared" si="1"/>
        <v>281474.13</v>
      </c>
      <c r="L44" s="75">
        <f t="shared" si="1"/>
        <v>310506.32000000007</v>
      </c>
      <c r="M44" s="75">
        <f t="shared" si="1"/>
        <v>317793.58</v>
      </c>
      <c r="N44" s="75">
        <f>SUM(N5:N43)</f>
        <v>225472.65</v>
      </c>
      <c r="O44" s="75">
        <f>SUM(C44:N44)</f>
        <v>3648847.970000001</v>
      </c>
      <c r="P44" s="29">
        <f>SUM(P5:P43)</f>
        <v>99.99999999999993</v>
      </c>
    </row>
    <row r="45" spans="1:15" ht="12.75">
      <c r="A45" s="17" t="s">
        <v>58</v>
      </c>
      <c r="F45" s="70"/>
      <c r="G45" s="70"/>
      <c r="H45" s="70"/>
      <c r="I45" s="70"/>
      <c r="J45" s="70"/>
      <c r="K45" s="70"/>
      <c r="L45" s="48"/>
      <c r="M45" s="48"/>
      <c r="N45" s="48"/>
      <c r="O45" s="70"/>
    </row>
    <row r="46" spans="6:16" ht="12.75">
      <c r="F46" s="70"/>
      <c r="G46" s="70"/>
      <c r="H46" s="70"/>
      <c r="I46" s="70"/>
      <c r="J46" s="70"/>
      <c r="K46" s="48"/>
      <c r="L46" s="48"/>
      <c r="M46" s="48"/>
      <c r="N46" s="48"/>
      <c r="O46" s="70"/>
      <c r="P46" s="18"/>
    </row>
    <row r="47" spans="1:16" ht="12.75">
      <c r="A47" s="19"/>
      <c r="F47" s="70"/>
      <c r="G47" s="70"/>
      <c r="H47" s="70"/>
      <c r="I47" s="70"/>
      <c r="J47" s="70"/>
      <c r="K47" s="48"/>
      <c r="L47" s="48"/>
      <c r="M47" s="48"/>
      <c r="N47" s="48"/>
      <c r="O47" s="70"/>
      <c r="P47" s="18"/>
    </row>
    <row r="48" spans="6:15" ht="12.75">
      <c r="F48" s="70"/>
      <c r="G48" s="70"/>
      <c r="H48" s="70"/>
      <c r="I48" s="70"/>
      <c r="J48" s="70"/>
      <c r="K48" s="70"/>
      <c r="L48" s="48"/>
      <c r="M48" s="48"/>
      <c r="N48" s="48"/>
      <c r="O48" s="70"/>
    </row>
    <row r="49" spans="6:15" ht="12.75">
      <c r="F49" s="70"/>
      <c r="G49" s="70"/>
      <c r="H49" s="70"/>
      <c r="I49" s="70"/>
      <c r="J49" s="70"/>
      <c r="K49" s="70"/>
      <c r="L49" s="48"/>
      <c r="M49" s="48"/>
      <c r="N49" s="48"/>
      <c r="O49" s="70"/>
    </row>
    <row r="50" spans="6:15" ht="12.75">
      <c r="F50" s="70"/>
      <c r="G50" s="70"/>
      <c r="H50" s="70"/>
      <c r="I50" s="70"/>
      <c r="J50" s="70"/>
      <c r="K50" s="70"/>
      <c r="L50" s="48"/>
      <c r="M50" s="48"/>
      <c r="N50" s="48"/>
      <c r="O50" s="70"/>
    </row>
    <row r="51" spans="6:15" ht="12.75">
      <c r="F51" s="70"/>
      <c r="G51" s="70"/>
      <c r="H51" s="70"/>
      <c r="I51" s="70"/>
      <c r="J51" s="70"/>
      <c r="K51" s="70"/>
      <c r="L51" s="48"/>
      <c r="M51" s="48"/>
      <c r="N51" s="48"/>
      <c r="O51" s="70"/>
    </row>
    <row r="52" spans="6:15" ht="12.75">
      <c r="F52" s="70"/>
      <c r="G52" s="70"/>
      <c r="H52" s="70"/>
      <c r="I52" s="70"/>
      <c r="J52" s="70"/>
      <c r="K52" s="70"/>
      <c r="L52" s="48"/>
      <c r="M52" s="48"/>
      <c r="N52" s="48"/>
      <c r="O52" s="70"/>
    </row>
    <row r="53" spans="6:15" ht="12.75">
      <c r="F53" s="70"/>
      <c r="G53" s="70"/>
      <c r="H53" s="70"/>
      <c r="I53" s="70"/>
      <c r="J53" s="70"/>
      <c r="K53" s="70"/>
      <c r="L53" s="48"/>
      <c r="M53" s="48"/>
      <c r="N53" s="48"/>
      <c r="O53" s="70"/>
    </row>
    <row r="54" spans="6:15" ht="12.75">
      <c r="F54" s="70"/>
      <c r="G54" s="70"/>
      <c r="H54" s="70"/>
      <c r="I54" s="70"/>
      <c r="J54" s="70"/>
      <c r="K54" s="70"/>
      <c r="L54" s="48"/>
      <c r="M54" s="48"/>
      <c r="N54" s="48"/>
      <c r="O54" s="70"/>
    </row>
    <row r="55" spans="6:15" ht="12.75">
      <c r="F55" s="70"/>
      <c r="G55" s="70"/>
      <c r="H55" s="70"/>
      <c r="I55" s="70"/>
      <c r="J55" s="70"/>
      <c r="K55" s="70"/>
      <c r="L55" s="48"/>
      <c r="M55" s="48"/>
      <c r="N55" s="48"/>
      <c r="O55" s="70"/>
    </row>
    <row r="56" spans="6:15" ht="12.75">
      <c r="F56" s="70"/>
      <c r="G56" s="70"/>
      <c r="H56" s="70"/>
      <c r="I56" s="70"/>
      <c r="J56" s="70"/>
      <c r="K56" s="70"/>
      <c r="L56" s="48"/>
      <c r="M56" s="48"/>
      <c r="N56" s="48"/>
      <c r="O56" s="70"/>
    </row>
    <row r="57" spans="6:15" ht="12.75">
      <c r="F57" s="70"/>
      <c r="G57" s="70"/>
      <c r="H57" s="70"/>
      <c r="I57" s="70"/>
      <c r="J57" s="70"/>
      <c r="K57" s="70"/>
      <c r="L57" s="48"/>
      <c r="M57" s="48"/>
      <c r="N57" s="48"/>
      <c r="O57" s="70"/>
    </row>
    <row r="58" spans="6:15" ht="12.75">
      <c r="F58" s="70"/>
      <c r="G58" s="70"/>
      <c r="H58" s="70"/>
      <c r="I58" s="70"/>
      <c r="J58" s="70"/>
      <c r="K58" s="70"/>
      <c r="L58" s="48"/>
      <c r="M58" s="48"/>
      <c r="N58" s="48"/>
      <c r="O58" s="70"/>
    </row>
    <row r="59" spans="6:15" ht="12.75">
      <c r="F59" s="70"/>
      <c r="G59" s="70"/>
      <c r="H59" s="70"/>
      <c r="I59" s="70"/>
      <c r="J59" s="70"/>
      <c r="K59" s="70"/>
      <c r="L59" s="48"/>
      <c r="M59" s="48"/>
      <c r="N59" s="48"/>
      <c r="O59" s="70"/>
    </row>
    <row r="60" spans="6:15" ht="12.75">
      <c r="F60" s="70"/>
      <c r="G60" s="70"/>
      <c r="H60" s="70"/>
      <c r="I60" s="70"/>
      <c r="J60" s="70"/>
      <c r="K60" s="70"/>
      <c r="L60" s="48"/>
      <c r="M60" s="48"/>
      <c r="N60" s="48"/>
      <c r="O60" s="70"/>
    </row>
    <row r="61" spans="6:15" ht="12.75">
      <c r="F61" s="70"/>
      <c r="G61" s="70"/>
      <c r="H61" s="70"/>
      <c r="I61" s="70"/>
      <c r="J61" s="70"/>
      <c r="K61" s="70"/>
      <c r="L61" s="48"/>
      <c r="M61" s="48"/>
      <c r="N61" s="48"/>
      <c r="O61" s="70"/>
    </row>
    <row r="62" spans="6:15" ht="12.75">
      <c r="F62" s="70"/>
      <c r="G62" s="70"/>
      <c r="H62" s="70"/>
      <c r="I62" s="70"/>
      <c r="J62" s="70"/>
      <c r="K62" s="70"/>
      <c r="L62" s="48"/>
      <c r="M62" s="48"/>
      <c r="N62" s="48"/>
      <c r="O62" s="70"/>
    </row>
    <row r="63" spans="6:15" ht="12.75">
      <c r="F63" s="70"/>
      <c r="G63" s="70"/>
      <c r="H63" s="70"/>
      <c r="I63" s="70"/>
      <c r="J63" s="70"/>
      <c r="K63" s="70"/>
      <c r="L63" s="48"/>
      <c r="M63" s="48"/>
      <c r="N63" s="48"/>
      <c r="O63" s="70"/>
    </row>
    <row r="64" spans="6:15" ht="12.75">
      <c r="F64" s="70"/>
      <c r="G64" s="70"/>
      <c r="H64" s="70"/>
      <c r="I64" s="70"/>
      <c r="J64" s="70"/>
      <c r="K64" s="70"/>
      <c r="L64" s="48"/>
      <c r="M64" s="48"/>
      <c r="N64" s="48"/>
      <c r="O64" s="70"/>
    </row>
    <row r="65" spans="6:15" ht="12.75">
      <c r="F65" s="70"/>
      <c r="G65" s="70"/>
      <c r="H65" s="70"/>
      <c r="I65" s="70"/>
      <c r="J65" s="70"/>
      <c r="K65" s="70"/>
      <c r="L65" s="48"/>
      <c r="M65" s="48"/>
      <c r="N65" s="48"/>
      <c r="O65" s="70"/>
    </row>
    <row r="66" spans="6:15" ht="12.75">
      <c r="F66" s="70"/>
      <c r="G66" s="70"/>
      <c r="H66" s="70"/>
      <c r="I66" s="70"/>
      <c r="J66" s="70"/>
      <c r="K66" s="70"/>
      <c r="L66" s="48"/>
      <c r="M66" s="48"/>
      <c r="N66" s="48"/>
      <c r="O66" s="70"/>
    </row>
    <row r="67" spans="6:15" ht="12.75">
      <c r="F67" s="70"/>
      <c r="G67" s="70"/>
      <c r="H67" s="70"/>
      <c r="I67" s="70"/>
      <c r="J67" s="70"/>
      <c r="K67" s="70"/>
      <c r="L67" s="48"/>
      <c r="M67" s="48"/>
      <c r="N67" s="48"/>
      <c r="O67" s="70"/>
    </row>
  </sheetData>
  <sheetProtection/>
  <printOptions horizontalCentered="1"/>
  <pageMargins left="0.2755905511811024" right="0.31496062992125984" top="0.5905511811023623" bottom="0.5905511811023623" header="0.2755905511811024" footer="0.2362204724409449"/>
  <pageSetup horizontalDpi="300" verticalDpi="300" orientation="landscape" paperSize="9" scale="88" r:id="rId1"/>
  <headerFooter alignWithMargins="0">
    <oddHeader>&amp;CSERVEIS AMBIENTALS DEL VALLÈS ORIENTAL, SA</oddHeader>
    <oddFooter>&amp;CSERVEI COMARCAL DE RECOLLIDA SELECTIVA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H31" sqref="H31"/>
    </sheetView>
  </sheetViews>
  <sheetFormatPr defaultColWidth="11.421875" defaultRowHeight="12.75"/>
  <cols>
    <col min="1" max="1" width="24.00390625" style="0" customWidth="1"/>
    <col min="2" max="2" width="8.8515625" style="69" bestFit="1" customWidth="1"/>
    <col min="3" max="3" width="7.140625" style="69" customWidth="1"/>
    <col min="4" max="4" width="8.140625" style="69" customWidth="1"/>
    <col min="5" max="5" width="7.421875" style="69" customWidth="1"/>
    <col min="6" max="6" width="7.8515625" style="69" customWidth="1"/>
    <col min="7" max="8" width="7.421875" style="69" bestFit="1" customWidth="1"/>
    <col min="9" max="14" width="10.00390625" style="69" customWidth="1"/>
    <col min="15" max="15" width="8.57421875" style="69" customWidth="1"/>
    <col min="16" max="16" width="6.421875" style="69" bestFit="1" customWidth="1"/>
  </cols>
  <sheetData>
    <row r="1" spans="1:16" ht="15.75">
      <c r="A1" s="42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4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3.5" thickBot="1">
      <c r="A3" t="s">
        <v>59</v>
      </c>
      <c r="B3" s="76"/>
      <c r="F3" s="70"/>
      <c r="G3" s="70"/>
      <c r="H3" s="70"/>
      <c r="I3" s="70"/>
      <c r="J3" s="70"/>
      <c r="K3" s="48"/>
      <c r="L3" s="48"/>
      <c r="M3" s="48"/>
      <c r="N3" s="48"/>
      <c r="O3" s="70"/>
      <c r="P3" s="20"/>
    </row>
    <row r="4" spans="1:16" ht="13.5" thickBot="1">
      <c r="A4" s="79" t="s">
        <v>0</v>
      </c>
      <c r="B4" s="21" t="s">
        <v>53</v>
      </c>
      <c r="C4" s="22" t="s">
        <v>46</v>
      </c>
      <c r="D4" s="22" t="s">
        <v>47</v>
      </c>
      <c r="E4" s="22" t="s">
        <v>48</v>
      </c>
      <c r="F4" s="22" t="s">
        <v>43</v>
      </c>
      <c r="G4" s="22" t="s">
        <v>44</v>
      </c>
      <c r="H4" s="22" t="s">
        <v>45</v>
      </c>
      <c r="I4" s="22" t="s">
        <v>49</v>
      </c>
      <c r="J4" s="22" t="s">
        <v>50</v>
      </c>
      <c r="K4" s="22" t="s">
        <v>51</v>
      </c>
      <c r="L4" s="22" t="s">
        <v>52</v>
      </c>
      <c r="M4" s="23" t="s">
        <v>54</v>
      </c>
      <c r="N4" s="23" t="s">
        <v>55</v>
      </c>
      <c r="O4" s="24" t="s">
        <v>42</v>
      </c>
      <c r="P4" s="25" t="s">
        <v>40</v>
      </c>
    </row>
    <row r="5" spans="1:16" ht="12.75">
      <c r="A5" s="8" t="s">
        <v>1</v>
      </c>
      <c r="B5" s="51">
        <v>5449</v>
      </c>
      <c r="C5" s="53">
        <v>1803.41</v>
      </c>
      <c r="D5" s="53">
        <v>1720.95</v>
      </c>
      <c r="E5" s="53">
        <v>1612.9</v>
      </c>
      <c r="F5" s="53">
        <v>3522.12</v>
      </c>
      <c r="G5" s="53">
        <v>2297.76</v>
      </c>
      <c r="H5" s="53">
        <v>2477.4</v>
      </c>
      <c r="I5" s="53">
        <v>2865.04</v>
      </c>
      <c r="J5" s="53">
        <v>3387.77</v>
      </c>
      <c r="K5" s="53">
        <v>2898.34</v>
      </c>
      <c r="L5" s="53">
        <v>2672.14</v>
      </c>
      <c r="M5" s="53">
        <v>1878.81</v>
      </c>
      <c r="N5" s="53">
        <v>1706.74</v>
      </c>
      <c r="O5" s="53">
        <f>SUM(C5:N5)</f>
        <v>28843.380000000005</v>
      </c>
      <c r="P5" s="26">
        <f aca="true" t="shared" si="0" ref="P5:P43">O5*100/$O$44</f>
        <v>2.300813428896413</v>
      </c>
    </row>
    <row r="6" spans="1:16" ht="12.75">
      <c r="A6" s="10" t="s">
        <v>2</v>
      </c>
      <c r="B6" s="56">
        <v>13352</v>
      </c>
      <c r="C6" s="59">
        <v>5461.73</v>
      </c>
      <c r="D6" s="59">
        <v>4613.87</v>
      </c>
      <c r="E6" s="59">
        <v>5543</v>
      </c>
      <c r="F6" s="59">
        <v>5047.84</v>
      </c>
      <c r="G6" s="59">
        <v>7248.97</v>
      </c>
      <c r="H6" s="59">
        <v>5823.77</v>
      </c>
      <c r="I6" s="59">
        <v>6141.33</v>
      </c>
      <c r="J6" s="59">
        <v>6441.31</v>
      </c>
      <c r="K6" s="59">
        <v>6156.13</v>
      </c>
      <c r="L6" s="59">
        <v>5999.35</v>
      </c>
      <c r="M6" s="59">
        <v>5402.82</v>
      </c>
      <c r="N6" s="59">
        <v>5640.86</v>
      </c>
      <c r="O6" s="53">
        <f>SUM(C6:N6)</f>
        <v>69520.98</v>
      </c>
      <c r="P6" s="26">
        <f t="shared" si="0"/>
        <v>5.54563315305068</v>
      </c>
    </row>
    <row r="7" spans="1:16" ht="12.75">
      <c r="A7" s="10" t="s">
        <v>3</v>
      </c>
      <c r="B7" s="56">
        <v>13060</v>
      </c>
      <c r="C7" s="59">
        <v>2395.69</v>
      </c>
      <c r="D7" s="59">
        <v>2917.08</v>
      </c>
      <c r="E7" s="59">
        <v>1665.76</v>
      </c>
      <c r="F7" s="59">
        <v>2333.2</v>
      </c>
      <c r="G7" s="59">
        <v>3141.92</v>
      </c>
      <c r="H7" s="59">
        <v>3384.61</v>
      </c>
      <c r="I7" s="59">
        <v>2935.92</v>
      </c>
      <c r="J7" s="59">
        <v>3167.39</v>
      </c>
      <c r="K7" s="59">
        <v>3832.03</v>
      </c>
      <c r="L7" s="59">
        <v>3017.77</v>
      </c>
      <c r="M7" s="59">
        <v>2843.77</v>
      </c>
      <c r="N7" s="59">
        <v>2984.52</v>
      </c>
      <c r="O7" s="53">
        <f aca="true" t="shared" si="1" ref="O7:O43">SUM(C7:N7)</f>
        <v>34619.659999999996</v>
      </c>
      <c r="P7" s="26">
        <f t="shared" si="0"/>
        <v>2.761582679693849</v>
      </c>
    </row>
    <row r="8" spans="1:16" ht="12.75">
      <c r="A8" s="10" t="s">
        <v>4</v>
      </c>
      <c r="B8" s="56">
        <v>2015</v>
      </c>
      <c r="C8" s="59">
        <v>932.02</v>
      </c>
      <c r="D8" s="59">
        <v>538.7</v>
      </c>
      <c r="E8" s="59">
        <v>826.45</v>
      </c>
      <c r="F8" s="59">
        <v>707.89</v>
      </c>
      <c r="G8" s="59">
        <v>1015.35</v>
      </c>
      <c r="H8" s="59">
        <v>987.66</v>
      </c>
      <c r="I8" s="59">
        <v>1050.14</v>
      </c>
      <c r="J8" s="59">
        <v>1602.47</v>
      </c>
      <c r="K8" s="59">
        <v>1207.54</v>
      </c>
      <c r="L8" s="59">
        <v>974.8</v>
      </c>
      <c r="M8" s="59">
        <v>613.48</v>
      </c>
      <c r="N8" s="59">
        <v>472.48</v>
      </c>
      <c r="O8" s="53">
        <f t="shared" si="1"/>
        <v>10928.98</v>
      </c>
      <c r="P8" s="26">
        <f t="shared" si="0"/>
        <v>0.8717960221076835</v>
      </c>
    </row>
    <row r="9" spans="1:16" ht="12.75">
      <c r="A9" s="12" t="s">
        <v>5</v>
      </c>
      <c r="B9" s="56">
        <v>12693</v>
      </c>
      <c r="C9" s="59">
        <v>3440.22</v>
      </c>
      <c r="D9" s="59">
        <v>3846.23</v>
      </c>
      <c r="E9" s="59">
        <v>4953.08</v>
      </c>
      <c r="F9" s="59">
        <v>4766.15</v>
      </c>
      <c r="G9" s="59">
        <v>3974.88</v>
      </c>
      <c r="H9" s="59">
        <v>6285.1</v>
      </c>
      <c r="I9" s="59">
        <v>5252.27</v>
      </c>
      <c r="J9" s="59">
        <v>6048.68</v>
      </c>
      <c r="K9" s="59">
        <v>4750.71</v>
      </c>
      <c r="L9" s="59">
        <v>5835</v>
      </c>
      <c r="M9" s="59">
        <v>5638.37</v>
      </c>
      <c r="N9" s="59">
        <v>5468.2</v>
      </c>
      <c r="O9" s="53">
        <f t="shared" si="1"/>
        <v>60258.89</v>
      </c>
      <c r="P9" s="26">
        <f t="shared" si="0"/>
        <v>4.806803617412098</v>
      </c>
    </row>
    <row r="10" spans="1:16" ht="12.75">
      <c r="A10" s="12" t="s">
        <v>6</v>
      </c>
      <c r="B10" s="56">
        <v>400</v>
      </c>
      <c r="C10" s="59">
        <v>300.57</v>
      </c>
      <c r="D10" s="59">
        <v>253.02</v>
      </c>
      <c r="E10" s="59">
        <v>286.86</v>
      </c>
      <c r="F10" s="59">
        <v>407.56</v>
      </c>
      <c r="G10" s="59">
        <v>424.73</v>
      </c>
      <c r="H10" s="59">
        <v>492.19</v>
      </c>
      <c r="I10" s="59">
        <v>412.68</v>
      </c>
      <c r="J10" s="59">
        <v>851.56</v>
      </c>
      <c r="K10" s="59">
        <v>450.24</v>
      </c>
      <c r="L10" s="59">
        <v>345.61</v>
      </c>
      <c r="M10" s="59">
        <v>445.55</v>
      </c>
      <c r="N10" s="59">
        <v>259.35</v>
      </c>
      <c r="O10" s="53">
        <f t="shared" si="1"/>
        <v>4929.92</v>
      </c>
      <c r="P10" s="26">
        <f t="shared" si="0"/>
        <v>0.3932557883086172</v>
      </c>
    </row>
    <row r="11" spans="1:16" ht="12.75">
      <c r="A11" s="12" t="s">
        <v>7</v>
      </c>
      <c r="B11" s="56">
        <v>2023</v>
      </c>
      <c r="C11" s="59">
        <v>369.77</v>
      </c>
      <c r="D11" s="59">
        <v>290.7</v>
      </c>
      <c r="E11" s="59">
        <v>357.36</v>
      </c>
      <c r="F11" s="59">
        <v>489.33</v>
      </c>
      <c r="G11" s="59">
        <v>426.55</v>
      </c>
      <c r="H11" s="59">
        <v>573.27</v>
      </c>
      <c r="I11" s="59">
        <v>529.93</v>
      </c>
      <c r="J11" s="59">
        <v>827.67</v>
      </c>
      <c r="K11" s="59">
        <v>566.49</v>
      </c>
      <c r="L11" s="59">
        <v>497.37</v>
      </c>
      <c r="M11" s="59">
        <v>524.12</v>
      </c>
      <c r="N11" s="59">
        <v>356.87</v>
      </c>
      <c r="O11" s="53">
        <f t="shared" si="1"/>
        <v>5809.429999999999</v>
      </c>
      <c r="P11" s="26">
        <f t="shared" si="0"/>
        <v>0.46341359987053127</v>
      </c>
    </row>
    <row r="12" spans="1:16" ht="12.75">
      <c r="A12" s="12" t="s">
        <v>8</v>
      </c>
      <c r="B12" s="56">
        <v>889</v>
      </c>
      <c r="C12" s="59">
        <v>482.75</v>
      </c>
      <c r="D12" s="59">
        <v>336.04</v>
      </c>
      <c r="E12" s="59">
        <v>625.12</v>
      </c>
      <c r="F12" s="59">
        <v>546.43</v>
      </c>
      <c r="G12" s="59">
        <v>544.72</v>
      </c>
      <c r="H12" s="59">
        <v>523.5</v>
      </c>
      <c r="I12" s="59">
        <v>436.6</v>
      </c>
      <c r="J12" s="59">
        <v>827.65</v>
      </c>
      <c r="K12" s="59">
        <v>540.96</v>
      </c>
      <c r="L12" s="59">
        <v>425.8</v>
      </c>
      <c r="M12" s="59">
        <v>401.44</v>
      </c>
      <c r="N12" s="59">
        <v>431.25</v>
      </c>
      <c r="O12" s="53">
        <f t="shared" si="1"/>
        <v>6122.259999999999</v>
      </c>
      <c r="P12" s="26">
        <f t="shared" si="0"/>
        <v>0.48836779958504684</v>
      </c>
    </row>
    <row r="13" spans="1:16" ht="12.75">
      <c r="A13" s="12" t="s">
        <v>9</v>
      </c>
      <c r="B13" s="56">
        <v>62</v>
      </c>
      <c r="C13" s="59">
        <v>0</v>
      </c>
      <c r="D13" s="59">
        <v>0</v>
      </c>
      <c r="E13" s="59">
        <v>0</v>
      </c>
      <c r="F13" s="59">
        <v>40.89</v>
      </c>
      <c r="G13" s="59">
        <v>48</v>
      </c>
      <c r="H13" s="59">
        <v>0</v>
      </c>
      <c r="I13" s="59">
        <v>0</v>
      </c>
      <c r="J13" s="59">
        <v>51.11</v>
      </c>
      <c r="K13" s="59">
        <v>0</v>
      </c>
      <c r="L13" s="59">
        <v>35</v>
      </c>
      <c r="M13" s="59"/>
      <c r="N13" s="59">
        <v>42.14</v>
      </c>
      <c r="O13" s="53">
        <f t="shared" si="1"/>
        <v>217.14</v>
      </c>
      <c r="P13" s="26">
        <f t="shared" si="0"/>
        <v>0.017321084697790864</v>
      </c>
    </row>
    <row r="14" spans="1:16" ht="12.75">
      <c r="A14" s="12" t="s">
        <v>10</v>
      </c>
      <c r="B14" s="56">
        <v>52454</v>
      </c>
      <c r="C14" s="59">
        <v>18097.29</v>
      </c>
      <c r="D14" s="59">
        <v>14542.42</v>
      </c>
      <c r="E14" s="59">
        <v>14031.99</v>
      </c>
      <c r="F14" s="59">
        <v>15932.81</v>
      </c>
      <c r="G14" s="59">
        <v>15853.06</v>
      </c>
      <c r="H14" s="59">
        <v>16651.65</v>
      </c>
      <c r="I14" s="59">
        <v>21109.64</v>
      </c>
      <c r="J14" s="59">
        <v>13572.68</v>
      </c>
      <c r="K14" s="59">
        <v>14468.32</v>
      </c>
      <c r="L14" s="59">
        <v>17481.86</v>
      </c>
      <c r="M14" s="59">
        <v>16614.4</v>
      </c>
      <c r="N14" s="59">
        <v>14767.1</v>
      </c>
      <c r="O14" s="53">
        <f t="shared" si="1"/>
        <v>193123.22000000003</v>
      </c>
      <c r="P14" s="26">
        <f t="shared" si="0"/>
        <v>15.405285303168919</v>
      </c>
    </row>
    <row r="15" spans="1:16" ht="12.75">
      <c r="A15" s="12" t="s">
        <v>11</v>
      </c>
      <c r="B15" s="56">
        <v>814</v>
      </c>
      <c r="C15" s="59">
        <v>260.82</v>
      </c>
      <c r="D15" s="59">
        <v>154.36</v>
      </c>
      <c r="E15" s="59">
        <v>316.94</v>
      </c>
      <c r="F15" s="59">
        <v>210.4</v>
      </c>
      <c r="G15" s="59">
        <v>481.03</v>
      </c>
      <c r="H15" s="59">
        <v>385.37</v>
      </c>
      <c r="I15" s="59">
        <v>766.71</v>
      </c>
      <c r="J15" s="59">
        <v>958.08</v>
      </c>
      <c r="K15" s="59">
        <v>515.53</v>
      </c>
      <c r="L15" s="59">
        <v>516.24</v>
      </c>
      <c r="M15" s="59">
        <v>601.92</v>
      </c>
      <c r="N15" s="59">
        <v>350.36</v>
      </c>
      <c r="O15" s="53">
        <f t="shared" si="1"/>
        <v>5517.759999999999</v>
      </c>
      <c r="P15" s="26">
        <f t="shared" si="0"/>
        <v>0.44014731648743893</v>
      </c>
    </row>
    <row r="16" spans="1:16" ht="12.75">
      <c r="A16" s="12" t="s">
        <v>12</v>
      </c>
      <c r="B16" s="57">
        <v>11723</v>
      </c>
      <c r="C16" s="59">
        <v>3766.93</v>
      </c>
      <c r="D16" s="59">
        <v>3195.53</v>
      </c>
      <c r="E16" s="59">
        <v>3192.61</v>
      </c>
      <c r="F16" s="59">
        <v>3541.38</v>
      </c>
      <c r="G16" s="59">
        <v>3143.45</v>
      </c>
      <c r="H16" s="59">
        <v>3809.33</v>
      </c>
      <c r="I16" s="59">
        <v>4910.14</v>
      </c>
      <c r="J16" s="59">
        <v>3986.26</v>
      </c>
      <c r="K16" s="59">
        <v>3910.15</v>
      </c>
      <c r="L16" s="59">
        <v>4099</v>
      </c>
      <c r="M16" s="59">
        <v>3823.22</v>
      </c>
      <c r="N16" s="59">
        <v>4003.12</v>
      </c>
      <c r="O16" s="53">
        <f t="shared" si="1"/>
        <v>45381.12000000001</v>
      </c>
      <c r="P16" s="26">
        <f t="shared" si="0"/>
        <v>3.6200157649470897</v>
      </c>
    </row>
    <row r="17" spans="1:16" ht="12.75">
      <c r="A17" s="12" t="s">
        <v>13</v>
      </c>
      <c r="B17" s="56">
        <v>11942</v>
      </c>
      <c r="C17" s="59">
        <v>4678.06</v>
      </c>
      <c r="D17" s="59">
        <v>3277.05</v>
      </c>
      <c r="E17" s="59">
        <v>3553.62</v>
      </c>
      <c r="F17" s="59">
        <v>3339.63</v>
      </c>
      <c r="G17" s="59">
        <v>4731.11</v>
      </c>
      <c r="H17" s="59">
        <v>4066.56</v>
      </c>
      <c r="I17" s="59">
        <v>4662.4</v>
      </c>
      <c r="J17" s="59">
        <v>3457.08</v>
      </c>
      <c r="K17" s="59">
        <v>4374.1</v>
      </c>
      <c r="L17" s="59">
        <v>4918.69</v>
      </c>
      <c r="M17" s="59">
        <v>3989.36</v>
      </c>
      <c r="N17" s="59">
        <v>3728.32</v>
      </c>
      <c r="O17" s="53">
        <f t="shared" si="1"/>
        <v>48775.98</v>
      </c>
      <c r="P17" s="26">
        <f t="shared" si="0"/>
        <v>3.8908210407928214</v>
      </c>
    </row>
    <row r="18" spans="1:16" ht="12.75">
      <c r="A18" s="12" t="s">
        <v>14</v>
      </c>
      <c r="B18" s="56">
        <v>7735</v>
      </c>
      <c r="C18" s="59">
        <v>1651.34</v>
      </c>
      <c r="D18" s="59">
        <v>1869.04</v>
      </c>
      <c r="E18" s="59">
        <v>2437.51</v>
      </c>
      <c r="F18" s="59">
        <v>2048.1</v>
      </c>
      <c r="G18" s="59">
        <v>2811.84</v>
      </c>
      <c r="H18" s="59">
        <v>2327.63</v>
      </c>
      <c r="I18" s="59">
        <v>3039.22</v>
      </c>
      <c r="J18" s="59">
        <v>2327.57</v>
      </c>
      <c r="K18" s="59">
        <v>2739.33</v>
      </c>
      <c r="L18" s="59">
        <v>2942.23</v>
      </c>
      <c r="M18" s="59">
        <v>1794.92</v>
      </c>
      <c r="N18" s="59">
        <v>2996.05</v>
      </c>
      <c r="O18" s="53">
        <f t="shared" si="1"/>
        <v>28984.780000000002</v>
      </c>
      <c r="P18" s="26">
        <f t="shared" si="0"/>
        <v>2.3120927941735046</v>
      </c>
    </row>
    <row r="19" spans="1:16" ht="12.75">
      <c r="A19" s="12" t="s">
        <v>15</v>
      </c>
      <c r="B19" s="56">
        <v>5743</v>
      </c>
      <c r="C19" s="59">
        <v>2116.52</v>
      </c>
      <c r="D19" s="59">
        <v>1489.32</v>
      </c>
      <c r="E19" s="59">
        <v>1591.25</v>
      </c>
      <c r="F19" s="59">
        <v>1733.54</v>
      </c>
      <c r="G19" s="59">
        <v>1968.91</v>
      </c>
      <c r="H19" s="59">
        <v>2114.53</v>
      </c>
      <c r="I19" s="59">
        <v>1790.7</v>
      </c>
      <c r="J19" s="59">
        <v>2469.02</v>
      </c>
      <c r="K19" s="59">
        <v>2343.06</v>
      </c>
      <c r="L19" s="59">
        <v>2442.68</v>
      </c>
      <c r="M19" s="59">
        <v>2099.02</v>
      </c>
      <c r="N19" s="59">
        <v>2272.2</v>
      </c>
      <c r="O19" s="53">
        <f t="shared" si="1"/>
        <v>24430.750000000004</v>
      </c>
      <c r="P19" s="26">
        <f t="shared" si="0"/>
        <v>1.9488214515084932</v>
      </c>
    </row>
    <row r="20" spans="1:16" ht="12.75">
      <c r="A20" s="12" t="s">
        <v>16</v>
      </c>
      <c r="B20" s="56">
        <v>12324</v>
      </c>
      <c r="C20" s="59">
        <v>3200.75</v>
      </c>
      <c r="D20" s="59">
        <v>4313.65</v>
      </c>
      <c r="E20" s="59">
        <v>3510.2</v>
      </c>
      <c r="F20" s="59">
        <v>3316.64</v>
      </c>
      <c r="G20" s="59">
        <v>4024.02</v>
      </c>
      <c r="H20" s="59">
        <v>4074.94</v>
      </c>
      <c r="I20" s="59">
        <v>4099.51</v>
      </c>
      <c r="J20" s="59">
        <v>5054.1</v>
      </c>
      <c r="K20" s="59">
        <v>3983.96</v>
      </c>
      <c r="L20" s="59">
        <v>4962.33</v>
      </c>
      <c r="M20" s="59">
        <v>3844.31</v>
      </c>
      <c r="N20" s="59">
        <v>3034.46</v>
      </c>
      <c r="O20" s="53">
        <f t="shared" si="1"/>
        <v>47418.869999999995</v>
      </c>
      <c r="P20" s="26">
        <f t="shared" si="0"/>
        <v>3.7825654579696706</v>
      </c>
    </row>
    <row r="21" spans="1:16" ht="12.75">
      <c r="A21" s="12" t="s">
        <v>17</v>
      </c>
      <c r="B21" s="56">
        <v>10247</v>
      </c>
      <c r="C21" s="59">
        <v>3232.47</v>
      </c>
      <c r="D21" s="59">
        <v>2194.86</v>
      </c>
      <c r="E21" s="59">
        <v>1866.86</v>
      </c>
      <c r="F21" s="59">
        <v>2613.25</v>
      </c>
      <c r="G21" s="59">
        <v>3103.62</v>
      </c>
      <c r="H21" s="59">
        <v>3180.53</v>
      </c>
      <c r="I21" s="59">
        <v>3231.64</v>
      </c>
      <c r="J21" s="59">
        <v>3927.33</v>
      </c>
      <c r="K21" s="59">
        <v>3508.28</v>
      </c>
      <c r="L21" s="59">
        <v>3267.57</v>
      </c>
      <c r="M21" s="59">
        <v>2600.72</v>
      </c>
      <c r="N21" s="59">
        <v>2338.29</v>
      </c>
      <c r="O21" s="53">
        <f t="shared" si="1"/>
        <v>35065.42</v>
      </c>
      <c r="P21" s="26">
        <f t="shared" si="0"/>
        <v>2.7971405995376704</v>
      </c>
    </row>
    <row r="22" spans="1:16" ht="12.75">
      <c r="A22" s="12" t="s">
        <v>18</v>
      </c>
      <c r="B22" s="56">
        <v>5123</v>
      </c>
      <c r="C22" s="59">
        <v>2276.35</v>
      </c>
      <c r="D22" s="59">
        <v>1976.19</v>
      </c>
      <c r="E22" s="59">
        <v>1815.08</v>
      </c>
      <c r="F22" s="59">
        <v>1612.87</v>
      </c>
      <c r="G22" s="59">
        <v>2679.51</v>
      </c>
      <c r="H22" s="59">
        <v>2165.2</v>
      </c>
      <c r="I22" s="59">
        <v>2796.51</v>
      </c>
      <c r="J22" s="59">
        <v>2786.37</v>
      </c>
      <c r="K22" s="59">
        <v>2953.65</v>
      </c>
      <c r="L22" s="59">
        <v>2240.43</v>
      </c>
      <c r="M22" s="59">
        <v>1784.38</v>
      </c>
      <c r="N22" s="59">
        <v>2213.21</v>
      </c>
      <c r="O22" s="53">
        <f t="shared" si="1"/>
        <v>27299.750000000004</v>
      </c>
      <c r="P22" s="26">
        <f t="shared" si="0"/>
        <v>2.177679294365461</v>
      </c>
    </row>
    <row r="23" spans="1:16" ht="12.75">
      <c r="A23" s="12" t="s">
        <v>19</v>
      </c>
      <c r="B23" s="56">
        <v>6750</v>
      </c>
      <c r="C23" s="59">
        <v>1561.25</v>
      </c>
      <c r="D23" s="59">
        <v>1227</v>
      </c>
      <c r="E23" s="59">
        <v>2031.32</v>
      </c>
      <c r="F23" s="59">
        <v>1595.95</v>
      </c>
      <c r="G23" s="59">
        <v>1453.92</v>
      </c>
      <c r="H23" s="59">
        <v>2289.16</v>
      </c>
      <c r="I23" s="59">
        <v>1857.29</v>
      </c>
      <c r="J23" s="59">
        <v>1969.37</v>
      </c>
      <c r="K23" s="59">
        <v>2055.99</v>
      </c>
      <c r="L23" s="59">
        <v>1394.15</v>
      </c>
      <c r="M23" s="59">
        <v>2077.19</v>
      </c>
      <c r="N23" s="59">
        <v>4122.5</v>
      </c>
      <c r="O23" s="53">
        <f t="shared" si="1"/>
        <v>23635.089999999997</v>
      </c>
      <c r="P23" s="26">
        <f t="shared" si="0"/>
        <v>1.885352287602053</v>
      </c>
    </row>
    <row r="24" spans="1:16" ht="12.75">
      <c r="A24" s="12" t="s">
        <v>20</v>
      </c>
      <c r="B24" s="56">
        <v>4891</v>
      </c>
      <c r="C24" s="59">
        <v>1560.47</v>
      </c>
      <c r="D24" s="59">
        <v>1532.48</v>
      </c>
      <c r="E24" s="59">
        <v>1586.66</v>
      </c>
      <c r="F24" s="59">
        <v>1768.76</v>
      </c>
      <c r="G24" s="59">
        <v>2075.87</v>
      </c>
      <c r="H24" s="59">
        <v>1714.27</v>
      </c>
      <c r="I24" s="59">
        <v>1977.46</v>
      </c>
      <c r="J24" s="59">
        <v>1829.47</v>
      </c>
      <c r="K24" s="59">
        <v>1449.24</v>
      </c>
      <c r="L24" s="59">
        <v>2443.66</v>
      </c>
      <c r="M24" s="59">
        <v>1504.85</v>
      </c>
      <c r="N24" s="59">
        <v>1939.22</v>
      </c>
      <c r="O24" s="53">
        <f t="shared" si="1"/>
        <v>21382.41</v>
      </c>
      <c r="P24" s="26">
        <f t="shared" si="0"/>
        <v>1.7056577998198874</v>
      </c>
    </row>
    <row r="25" spans="1:16" ht="12.75">
      <c r="A25" s="12" t="s">
        <v>21</v>
      </c>
      <c r="B25" s="56">
        <v>46604</v>
      </c>
      <c r="C25" s="59">
        <v>12925.23</v>
      </c>
      <c r="D25" s="59">
        <v>9871.45</v>
      </c>
      <c r="E25" s="59">
        <v>10474.08</v>
      </c>
      <c r="F25" s="59">
        <v>9654.66</v>
      </c>
      <c r="G25" s="59">
        <v>13407.65</v>
      </c>
      <c r="H25" s="59">
        <v>11791.13</v>
      </c>
      <c r="I25" s="59">
        <v>15615.16</v>
      </c>
      <c r="J25" s="59">
        <v>9959.45</v>
      </c>
      <c r="K25" s="59">
        <v>12423.01</v>
      </c>
      <c r="L25" s="59">
        <v>14677.2</v>
      </c>
      <c r="M25" s="59">
        <v>14195.15</v>
      </c>
      <c r="N25" s="59">
        <v>14539.29</v>
      </c>
      <c r="O25" s="53">
        <f t="shared" si="1"/>
        <v>149533.46</v>
      </c>
      <c r="P25" s="26">
        <f t="shared" si="0"/>
        <v>11.928164897364475</v>
      </c>
    </row>
    <row r="26" spans="1:16" ht="12.75">
      <c r="A26" s="12" t="s">
        <v>22</v>
      </c>
      <c r="B26" s="56">
        <v>8471</v>
      </c>
      <c r="C26" s="59">
        <v>2232.8</v>
      </c>
      <c r="D26" s="59">
        <v>1830.89</v>
      </c>
      <c r="E26" s="59">
        <v>1752.68</v>
      </c>
      <c r="F26" s="59">
        <v>1741.54</v>
      </c>
      <c r="G26" s="59">
        <v>2336.83</v>
      </c>
      <c r="H26" s="59">
        <v>2155.47</v>
      </c>
      <c r="I26" s="59">
        <v>2019.3</v>
      </c>
      <c r="J26" s="59">
        <v>2613.63</v>
      </c>
      <c r="K26" s="59">
        <v>2268.19</v>
      </c>
      <c r="L26" s="59">
        <v>2544.1</v>
      </c>
      <c r="M26" s="59">
        <v>2168.06</v>
      </c>
      <c r="N26" s="59">
        <v>1512.55</v>
      </c>
      <c r="O26" s="53">
        <f t="shared" si="1"/>
        <v>25176.039999999997</v>
      </c>
      <c r="P26" s="26">
        <f t="shared" si="0"/>
        <v>2.0082726406694786</v>
      </c>
    </row>
    <row r="27" spans="1:16" ht="12.75">
      <c r="A27" s="12" t="s">
        <v>23</v>
      </c>
      <c r="B27" s="56">
        <v>12406</v>
      </c>
      <c r="C27" s="59">
        <v>5180.47</v>
      </c>
      <c r="D27" s="59">
        <v>4540.27</v>
      </c>
      <c r="E27" s="59">
        <v>4239.89</v>
      </c>
      <c r="F27" s="59">
        <v>5723.37</v>
      </c>
      <c r="G27" s="59">
        <v>5716.09</v>
      </c>
      <c r="H27" s="59">
        <v>5352.63</v>
      </c>
      <c r="I27" s="59">
        <v>6269.4</v>
      </c>
      <c r="J27" s="59">
        <v>4222.12</v>
      </c>
      <c r="K27" s="59">
        <v>4559.24</v>
      </c>
      <c r="L27" s="59">
        <v>5528.59</v>
      </c>
      <c r="M27" s="59">
        <v>5169.2</v>
      </c>
      <c r="N27" s="59">
        <v>4767.84</v>
      </c>
      <c r="O27" s="53">
        <f t="shared" si="1"/>
        <v>61269.11</v>
      </c>
      <c r="P27" s="26">
        <f t="shared" si="0"/>
        <v>4.887388061473082</v>
      </c>
    </row>
    <row r="28" spans="1:16" ht="12.75">
      <c r="A28" s="12" t="s">
        <v>24</v>
      </c>
      <c r="B28" s="56">
        <v>15200</v>
      </c>
      <c r="C28" s="59">
        <v>4070.03</v>
      </c>
      <c r="D28" s="59">
        <v>3460.25</v>
      </c>
      <c r="E28" s="59">
        <v>3545.08</v>
      </c>
      <c r="F28" s="59">
        <v>3106.28</v>
      </c>
      <c r="G28" s="59">
        <v>4198.69</v>
      </c>
      <c r="H28" s="59">
        <v>4044.26</v>
      </c>
      <c r="I28" s="59">
        <v>4159.03</v>
      </c>
      <c r="J28" s="59">
        <v>4673.78</v>
      </c>
      <c r="K28" s="59">
        <v>3940</v>
      </c>
      <c r="L28" s="59">
        <v>4619.29</v>
      </c>
      <c r="M28" s="59">
        <v>2667.32</v>
      </c>
      <c r="N28" s="59">
        <v>3838.07</v>
      </c>
      <c r="O28" s="53">
        <f t="shared" si="1"/>
        <v>46322.08</v>
      </c>
      <c r="P28" s="26">
        <f t="shared" si="0"/>
        <v>3.6950753940215724</v>
      </c>
    </row>
    <row r="29" spans="1:16" ht="12.75">
      <c r="A29" s="12" t="s">
        <v>25</v>
      </c>
      <c r="B29" s="56">
        <v>3763</v>
      </c>
      <c r="C29" s="59">
        <v>1185.62</v>
      </c>
      <c r="D29" s="59">
        <v>1126.27</v>
      </c>
      <c r="E29" s="59">
        <v>1374.42</v>
      </c>
      <c r="F29" s="59">
        <v>1417.14</v>
      </c>
      <c r="G29" s="59">
        <v>1249.44</v>
      </c>
      <c r="H29" s="59">
        <v>2061.4</v>
      </c>
      <c r="I29" s="59">
        <v>1650.6</v>
      </c>
      <c r="J29" s="59">
        <v>1994.23</v>
      </c>
      <c r="K29" s="59">
        <v>2039.96</v>
      </c>
      <c r="L29" s="59">
        <v>1381.47</v>
      </c>
      <c r="M29" s="59">
        <v>1397.09</v>
      </c>
      <c r="N29" s="59">
        <v>1641.96</v>
      </c>
      <c r="O29" s="53">
        <f t="shared" si="1"/>
        <v>18519.599999999995</v>
      </c>
      <c r="P29" s="26">
        <f t="shared" si="0"/>
        <v>1.4772937283283025</v>
      </c>
    </row>
    <row r="30" spans="1:16" ht="12.75">
      <c r="A30" s="12" t="s">
        <v>26</v>
      </c>
      <c r="B30" s="56">
        <v>13157</v>
      </c>
      <c r="C30" s="59">
        <v>4286.91</v>
      </c>
      <c r="D30" s="59">
        <v>4186.46</v>
      </c>
      <c r="E30" s="59">
        <v>5036.02</v>
      </c>
      <c r="F30" s="59">
        <v>4104.58</v>
      </c>
      <c r="G30" s="59">
        <v>5898.05</v>
      </c>
      <c r="H30" s="59">
        <v>4658.66</v>
      </c>
      <c r="I30" s="59">
        <v>5404.96</v>
      </c>
      <c r="J30" s="59">
        <v>6731.66</v>
      </c>
      <c r="K30" s="59">
        <v>5522.12</v>
      </c>
      <c r="L30" s="59">
        <v>5817.83</v>
      </c>
      <c r="M30" s="59">
        <v>5205.4</v>
      </c>
      <c r="N30" s="59">
        <v>4829.09</v>
      </c>
      <c r="O30" s="53">
        <f t="shared" si="1"/>
        <v>61681.740000000005</v>
      </c>
      <c r="P30" s="26">
        <f t="shared" si="0"/>
        <v>4.9203032276278655</v>
      </c>
    </row>
    <row r="31" spans="1:16" ht="12.75">
      <c r="A31" s="12" t="s">
        <v>27</v>
      </c>
      <c r="B31" s="56">
        <v>1536</v>
      </c>
      <c r="C31" s="59">
        <v>532.73</v>
      </c>
      <c r="D31" s="59">
        <v>580.25</v>
      </c>
      <c r="E31" s="59">
        <v>682.25</v>
      </c>
      <c r="F31" s="59">
        <v>622.04</v>
      </c>
      <c r="G31" s="59">
        <v>755.34</v>
      </c>
      <c r="H31" s="59">
        <v>569.78</v>
      </c>
      <c r="I31" s="59">
        <v>884.6</v>
      </c>
      <c r="J31" s="59">
        <v>1190.71</v>
      </c>
      <c r="K31" s="59">
        <v>755.59</v>
      </c>
      <c r="L31" s="59">
        <v>690.58</v>
      </c>
      <c r="M31" s="59">
        <v>564.44</v>
      </c>
      <c r="N31" s="59">
        <v>812.97</v>
      </c>
      <c r="O31" s="53">
        <f t="shared" si="1"/>
        <v>8641.28</v>
      </c>
      <c r="P31" s="26">
        <f t="shared" si="0"/>
        <v>0.6893080168431714</v>
      </c>
    </row>
    <row r="32" spans="1:16" ht="12.75">
      <c r="A32" s="12" t="s">
        <v>28</v>
      </c>
      <c r="B32" s="56">
        <v>4302</v>
      </c>
      <c r="C32" s="59">
        <v>1644.72</v>
      </c>
      <c r="D32" s="59">
        <v>1103.88</v>
      </c>
      <c r="E32" s="59">
        <v>1373.31</v>
      </c>
      <c r="F32" s="59">
        <v>1594.6</v>
      </c>
      <c r="G32" s="59">
        <v>1179.74</v>
      </c>
      <c r="H32" s="59">
        <v>1532.15</v>
      </c>
      <c r="I32" s="59">
        <v>2040.85</v>
      </c>
      <c r="J32" s="59">
        <v>1708.25</v>
      </c>
      <c r="K32" s="59">
        <v>1589.56</v>
      </c>
      <c r="L32" s="59">
        <v>1318.56</v>
      </c>
      <c r="M32" s="59">
        <v>1333.52</v>
      </c>
      <c r="N32" s="59">
        <v>1166.54</v>
      </c>
      <c r="O32" s="53">
        <f t="shared" si="1"/>
        <v>17585.68</v>
      </c>
      <c r="P32" s="26">
        <f t="shared" si="0"/>
        <v>1.40279567444159</v>
      </c>
    </row>
    <row r="33" spans="1:16" ht="12.75">
      <c r="A33" s="12" t="s">
        <v>29</v>
      </c>
      <c r="B33" s="56">
        <v>6519</v>
      </c>
      <c r="C33" s="59">
        <v>1591.87</v>
      </c>
      <c r="D33" s="59">
        <v>1313.83</v>
      </c>
      <c r="E33" s="59">
        <v>1290.63</v>
      </c>
      <c r="F33" s="59">
        <v>1325.36</v>
      </c>
      <c r="G33" s="59">
        <v>1708.25</v>
      </c>
      <c r="H33" s="59">
        <v>1623.66</v>
      </c>
      <c r="I33" s="59">
        <v>2566.21</v>
      </c>
      <c r="J33" s="59">
        <v>1908.77</v>
      </c>
      <c r="K33" s="59">
        <v>1196.99</v>
      </c>
      <c r="L33" s="59">
        <v>2142.59</v>
      </c>
      <c r="M33" s="59">
        <v>1753.48</v>
      </c>
      <c r="N33" s="59">
        <v>1657.58</v>
      </c>
      <c r="O33" s="53">
        <f t="shared" si="1"/>
        <v>20079.22</v>
      </c>
      <c r="P33" s="26">
        <f t="shared" si="0"/>
        <v>1.6017033724121592</v>
      </c>
    </row>
    <row r="34" spans="1:16" ht="12.75">
      <c r="A34" s="12" t="s">
        <v>30</v>
      </c>
      <c r="B34" s="56">
        <v>2753</v>
      </c>
      <c r="C34" s="59">
        <v>1298.79</v>
      </c>
      <c r="D34" s="59">
        <v>606.94</v>
      </c>
      <c r="E34" s="59">
        <v>761.21</v>
      </c>
      <c r="F34" s="59">
        <v>658.22</v>
      </c>
      <c r="G34" s="59">
        <v>683.75</v>
      </c>
      <c r="H34" s="59">
        <v>1367.57</v>
      </c>
      <c r="I34" s="59">
        <v>933.23</v>
      </c>
      <c r="J34" s="59">
        <v>1377.05</v>
      </c>
      <c r="K34" s="59">
        <v>1645.99</v>
      </c>
      <c r="L34" s="59">
        <v>680.39</v>
      </c>
      <c r="M34" s="59">
        <v>903.76</v>
      </c>
      <c r="N34" s="59">
        <v>954.04</v>
      </c>
      <c r="O34" s="53">
        <f t="shared" si="1"/>
        <v>11870.939999999999</v>
      </c>
      <c r="P34" s="26">
        <f t="shared" si="0"/>
        <v>0.9469354203849748</v>
      </c>
    </row>
    <row r="35" spans="1:16" ht="12.75">
      <c r="A35" s="12" t="s">
        <v>31</v>
      </c>
      <c r="B35" s="56">
        <v>403</v>
      </c>
      <c r="C35" s="59">
        <v>75.43</v>
      </c>
      <c r="D35" s="59">
        <v>215.35</v>
      </c>
      <c r="E35" s="59">
        <v>113.14</v>
      </c>
      <c r="F35" s="59">
        <v>363.73</v>
      </c>
      <c r="G35" s="59">
        <v>326.75</v>
      </c>
      <c r="H35" s="59">
        <v>319.1</v>
      </c>
      <c r="I35" s="59">
        <v>412.24</v>
      </c>
      <c r="J35" s="59">
        <v>484.86</v>
      </c>
      <c r="K35" s="59">
        <v>331.75</v>
      </c>
      <c r="L35" s="59">
        <v>367.28</v>
      </c>
      <c r="M35" s="59">
        <v>73.33</v>
      </c>
      <c r="N35" s="59">
        <v>143.52</v>
      </c>
      <c r="O35" s="53">
        <f t="shared" si="1"/>
        <v>3226.48</v>
      </c>
      <c r="P35" s="26">
        <f t="shared" si="0"/>
        <v>0.2573737374768733</v>
      </c>
    </row>
    <row r="36" spans="1:16" ht="12.75">
      <c r="A36" s="12" t="s">
        <v>32</v>
      </c>
      <c r="B36" s="56">
        <v>4534</v>
      </c>
      <c r="C36" s="59">
        <v>2213.87</v>
      </c>
      <c r="D36" s="59">
        <v>1942.84</v>
      </c>
      <c r="E36" s="59">
        <v>1839.44</v>
      </c>
      <c r="F36" s="59">
        <v>1847.48</v>
      </c>
      <c r="G36" s="59">
        <v>2083.92</v>
      </c>
      <c r="H36" s="59">
        <v>2791.26</v>
      </c>
      <c r="I36" s="59">
        <v>2581.94</v>
      </c>
      <c r="J36" s="59">
        <v>3654.72</v>
      </c>
      <c r="K36" s="59">
        <v>2512.57</v>
      </c>
      <c r="L36" s="59">
        <v>2837.09</v>
      </c>
      <c r="M36" s="59">
        <v>1560.7</v>
      </c>
      <c r="N36" s="59">
        <v>2356.53</v>
      </c>
      <c r="O36" s="53">
        <f t="shared" si="1"/>
        <v>28222.36</v>
      </c>
      <c r="P36" s="26">
        <f t="shared" si="0"/>
        <v>2.251275158568412</v>
      </c>
    </row>
    <row r="37" spans="1:16" ht="12.75">
      <c r="A37" s="12" t="s">
        <v>33</v>
      </c>
      <c r="B37" s="56">
        <v>6724</v>
      </c>
      <c r="C37" s="59">
        <v>1408.15</v>
      </c>
      <c r="D37" s="59">
        <v>1303.83</v>
      </c>
      <c r="E37" s="59">
        <v>2061.08</v>
      </c>
      <c r="F37" s="59">
        <v>1839.91</v>
      </c>
      <c r="G37" s="59">
        <v>2266.85</v>
      </c>
      <c r="H37" s="59">
        <v>2287.89</v>
      </c>
      <c r="I37" s="59">
        <v>2584.61</v>
      </c>
      <c r="J37" s="59">
        <v>2416.62</v>
      </c>
      <c r="K37" s="59">
        <v>2091</v>
      </c>
      <c r="L37" s="59">
        <v>2344.61</v>
      </c>
      <c r="M37" s="59">
        <v>2014.41</v>
      </c>
      <c r="N37" s="59">
        <v>2618.15</v>
      </c>
      <c r="O37" s="53">
        <f t="shared" si="1"/>
        <v>25237.11</v>
      </c>
      <c r="P37" s="26">
        <f t="shared" si="0"/>
        <v>2.013144145884981</v>
      </c>
    </row>
    <row r="38" spans="1:16" ht="12.75">
      <c r="A38" s="12" t="s">
        <v>34</v>
      </c>
      <c r="B38" s="56">
        <v>684</v>
      </c>
      <c r="C38" s="59">
        <v>302.26</v>
      </c>
      <c r="D38" s="59">
        <v>619.95</v>
      </c>
      <c r="E38" s="59">
        <v>367.35</v>
      </c>
      <c r="F38" s="59">
        <v>183.28</v>
      </c>
      <c r="G38" s="59">
        <v>488.47</v>
      </c>
      <c r="H38" s="59">
        <v>401.56</v>
      </c>
      <c r="I38" s="59">
        <v>546.29</v>
      </c>
      <c r="J38" s="59">
        <v>1359.35</v>
      </c>
      <c r="K38" s="59">
        <v>234.76</v>
      </c>
      <c r="L38" s="59">
        <v>416.25</v>
      </c>
      <c r="M38" s="59">
        <v>299.95</v>
      </c>
      <c r="N38" s="59">
        <v>380.9</v>
      </c>
      <c r="O38" s="53">
        <f t="shared" si="1"/>
        <v>5600.37</v>
      </c>
      <c r="P38" s="26">
        <f t="shared" si="0"/>
        <v>0.4467370503314314</v>
      </c>
    </row>
    <row r="39" spans="1:16" ht="12.75">
      <c r="A39" s="12" t="s">
        <v>35</v>
      </c>
      <c r="B39" s="56">
        <v>193</v>
      </c>
      <c r="C39" s="59">
        <v>60</v>
      </c>
      <c r="D39" s="59">
        <v>37.89</v>
      </c>
      <c r="E39" s="59">
        <v>138.49</v>
      </c>
      <c r="F39" s="59">
        <v>155.83</v>
      </c>
      <c r="G39" s="59">
        <v>161.06</v>
      </c>
      <c r="H39" s="59">
        <v>71.35</v>
      </c>
      <c r="I39" s="59">
        <v>113.23</v>
      </c>
      <c r="J39" s="59">
        <v>202.2</v>
      </c>
      <c r="K39" s="59">
        <v>214.39</v>
      </c>
      <c r="L39" s="59">
        <v>133.33</v>
      </c>
      <c r="M39" s="59">
        <v>72.42</v>
      </c>
      <c r="N39" s="59">
        <v>215.62</v>
      </c>
      <c r="O39" s="53">
        <f t="shared" si="1"/>
        <v>1575.81</v>
      </c>
      <c r="P39" s="26">
        <f t="shared" si="0"/>
        <v>0.12570110747732255</v>
      </c>
    </row>
    <row r="40" spans="1:16" ht="12.75">
      <c r="A40" s="12" t="s">
        <v>36</v>
      </c>
      <c r="B40" s="56">
        <v>1420</v>
      </c>
      <c r="C40" s="59">
        <v>533.65</v>
      </c>
      <c r="D40" s="59">
        <v>423.18</v>
      </c>
      <c r="E40" s="59">
        <v>610.16</v>
      </c>
      <c r="F40" s="59">
        <v>783.24</v>
      </c>
      <c r="G40" s="59">
        <v>678.56</v>
      </c>
      <c r="H40" s="59">
        <v>691.57</v>
      </c>
      <c r="I40" s="59">
        <v>983.35</v>
      </c>
      <c r="J40" s="59">
        <v>1227.74</v>
      </c>
      <c r="K40" s="59">
        <v>754.13</v>
      </c>
      <c r="L40" s="59">
        <v>987.81</v>
      </c>
      <c r="M40" s="59">
        <v>662.06</v>
      </c>
      <c r="N40" s="59">
        <v>567.58</v>
      </c>
      <c r="O40" s="53">
        <f t="shared" si="1"/>
        <v>8903.029999999999</v>
      </c>
      <c r="P40" s="26">
        <f t="shared" si="0"/>
        <v>0.7101876056782397</v>
      </c>
    </row>
    <row r="41" spans="1:16" ht="12.75">
      <c r="A41" s="12" t="s">
        <v>37</v>
      </c>
      <c r="B41" s="56">
        <v>1504</v>
      </c>
      <c r="C41" s="59">
        <v>638.66</v>
      </c>
      <c r="D41" s="59">
        <v>939.96</v>
      </c>
      <c r="E41" s="59">
        <v>1164.78</v>
      </c>
      <c r="F41" s="59">
        <v>906.5</v>
      </c>
      <c r="G41" s="59">
        <v>1400.65</v>
      </c>
      <c r="H41" s="59">
        <v>1451.56</v>
      </c>
      <c r="I41" s="59">
        <v>1745.85</v>
      </c>
      <c r="J41" s="59">
        <v>1815.83</v>
      </c>
      <c r="K41" s="59">
        <v>1012</v>
      </c>
      <c r="L41" s="59">
        <v>1253.32</v>
      </c>
      <c r="M41" s="59">
        <v>1016.31</v>
      </c>
      <c r="N41" s="59">
        <v>1319.05</v>
      </c>
      <c r="O41" s="53">
        <f t="shared" si="1"/>
        <v>14664.469999999998</v>
      </c>
      <c r="P41" s="26">
        <f t="shared" si="0"/>
        <v>1.1697730815060015</v>
      </c>
    </row>
    <row r="42" spans="1:16" ht="12.75">
      <c r="A42" s="12" t="s">
        <v>38</v>
      </c>
      <c r="B42" s="56">
        <v>464</v>
      </c>
      <c r="C42" s="59">
        <v>153.42</v>
      </c>
      <c r="D42" s="59">
        <v>89.37</v>
      </c>
      <c r="E42" s="59">
        <v>213.65</v>
      </c>
      <c r="F42" s="59">
        <v>199.43</v>
      </c>
      <c r="G42" s="59">
        <v>181.17</v>
      </c>
      <c r="H42" s="59">
        <v>67.32</v>
      </c>
      <c r="I42" s="59">
        <v>175.58</v>
      </c>
      <c r="J42" s="59">
        <v>341.88</v>
      </c>
      <c r="K42" s="59">
        <v>85.09</v>
      </c>
      <c r="L42" s="59">
        <v>122.98</v>
      </c>
      <c r="M42" s="59">
        <v>118.1</v>
      </c>
      <c r="N42" s="59">
        <v>154.76</v>
      </c>
      <c r="O42" s="53">
        <f t="shared" si="1"/>
        <v>1902.7499999999995</v>
      </c>
      <c r="P42" s="26">
        <f t="shared" si="0"/>
        <v>0.151780850643463</v>
      </c>
    </row>
    <row r="43" spans="1:16" ht="13.5" thickBot="1">
      <c r="A43" s="13" t="s">
        <v>39</v>
      </c>
      <c r="B43" s="61">
        <v>2480</v>
      </c>
      <c r="C43" s="63">
        <v>1237.67</v>
      </c>
      <c r="D43" s="63">
        <v>1378.43</v>
      </c>
      <c r="E43" s="63">
        <v>1597</v>
      </c>
      <c r="F43" s="63">
        <v>1682.62</v>
      </c>
      <c r="G43" s="63">
        <v>1671.61</v>
      </c>
      <c r="H43" s="63">
        <v>1856</v>
      </c>
      <c r="I43" s="63">
        <v>2152.5</v>
      </c>
      <c r="J43" s="63">
        <v>2619.65</v>
      </c>
      <c r="K43" s="63">
        <v>1660.73</v>
      </c>
      <c r="L43" s="63">
        <v>2072.84</v>
      </c>
      <c r="M43" s="63">
        <v>1398.82</v>
      </c>
      <c r="N43" s="63">
        <v>2011.45</v>
      </c>
      <c r="O43" s="53">
        <f t="shared" si="1"/>
        <v>21339.32</v>
      </c>
      <c r="P43" s="27">
        <f t="shared" si="0"/>
        <v>1.7022205448708785</v>
      </c>
    </row>
    <row r="44" spans="1:16" ht="13.5" thickBot="1">
      <c r="A44" s="28" t="s">
        <v>41</v>
      </c>
      <c r="B44" s="65">
        <f>SUM(B5:B43)</f>
        <v>312806</v>
      </c>
      <c r="C44" s="77">
        <f aca="true" t="shared" si="2" ref="C44:M44">SUM(C5:C43)</f>
        <v>99160.68999999994</v>
      </c>
      <c r="D44" s="77">
        <f t="shared" si="2"/>
        <v>85859.78000000003</v>
      </c>
      <c r="E44" s="78">
        <f t="shared" si="2"/>
        <v>90439.23000000004</v>
      </c>
      <c r="F44" s="77">
        <f t="shared" si="2"/>
        <v>93484.54999999997</v>
      </c>
      <c r="G44" s="77">
        <f t="shared" si="2"/>
        <v>107842.09</v>
      </c>
      <c r="H44" s="77">
        <f t="shared" si="2"/>
        <v>108420.99</v>
      </c>
      <c r="I44" s="77">
        <f t="shared" si="2"/>
        <v>122704.06000000003</v>
      </c>
      <c r="J44" s="77">
        <f t="shared" si="2"/>
        <v>116045.44000000002</v>
      </c>
      <c r="K44" s="77">
        <f t="shared" si="2"/>
        <v>107541.12000000001</v>
      </c>
      <c r="L44" s="77">
        <f t="shared" si="2"/>
        <v>116447.79</v>
      </c>
      <c r="M44" s="77">
        <f t="shared" si="2"/>
        <v>101056.16999999998</v>
      </c>
      <c r="N44" s="77">
        <f>SUM(N5:N43)</f>
        <v>104614.72999999998</v>
      </c>
      <c r="O44" s="77">
        <f>SUM(C44:N44)</f>
        <v>1253616.6400000001</v>
      </c>
      <c r="P44" s="29">
        <f>SUM(P5:P43)</f>
        <v>100</v>
      </c>
    </row>
    <row r="45" spans="1:16" ht="12.75">
      <c r="A45" s="17" t="s">
        <v>58</v>
      </c>
      <c r="B45" s="76"/>
      <c r="F45" s="70"/>
      <c r="G45" s="70"/>
      <c r="H45" s="70"/>
      <c r="I45" s="70"/>
      <c r="J45" s="70"/>
      <c r="K45" s="48"/>
      <c r="L45" s="48"/>
      <c r="M45" s="48"/>
      <c r="N45" s="48"/>
      <c r="O45" s="70"/>
      <c r="P45" s="20"/>
    </row>
    <row r="46" spans="6:16" ht="12.75">
      <c r="F46" s="70"/>
      <c r="G46" s="70"/>
      <c r="H46" s="70"/>
      <c r="I46" s="70"/>
      <c r="J46" s="70"/>
      <c r="K46" s="48"/>
      <c r="L46" s="48"/>
      <c r="M46" s="48"/>
      <c r="N46" s="48"/>
      <c r="O46" s="70"/>
      <c r="P46" s="18"/>
    </row>
    <row r="47" spans="1:16" ht="12.75">
      <c r="A47" s="30"/>
      <c r="B47" s="76"/>
      <c r="F47" s="70"/>
      <c r="G47" s="70"/>
      <c r="H47" s="70"/>
      <c r="I47" s="70"/>
      <c r="J47" s="70"/>
      <c r="K47" s="48"/>
      <c r="L47" s="48"/>
      <c r="M47" s="48"/>
      <c r="N47" s="48"/>
      <c r="O47" s="70"/>
      <c r="P47" s="20"/>
    </row>
    <row r="48" spans="2:16" ht="12.75">
      <c r="B48" s="76"/>
      <c r="F48" s="70"/>
      <c r="G48" s="70"/>
      <c r="H48" s="70"/>
      <c r="I48" s="70"/>
      <c r="J48" s="70"/>
      <c r="K48" s="48"/>
      <c r="L48" s="48"/>
      <c r="M48" s="48"/>
      <c r="N48" s="48"/>
      <c r="O48" s="70"/>
      <c r="P48" s="20"/>
    </row>
    <row r="49" spans="2:16" ht="12.75">
      <c r="B49" s="76"/>
      <c r="F49" s="70"/>
      <c r="G49" s="70"/>
      <c r="H49" s="70"/>
      <c r="I49" s="70"/>
      <c r="J49" s="70"/>
      <c r="K49" s="48"/>
      <c r="L49" s="48"/>
      <c r="M49" s="48"/>
      <c r="N49" s="48"/>
      <c r="O49" s="70"/>
      <c r="P49" s="20"/>
    </row>
    <row r="50" spans="2:16" ht="12.75">
      <c r="B50" s="76"/>
      <c r="F50" s="70"/>
      <c r="G50" s="70"/>
      <c r="H50" s="70"/>
      <c r="I50" s="70"/>
      <c r="J50" s="70"/>
      <c r="K50" s="48"/>
      <c r="L50" s="48"/>
      <c r="M50" s="48"/>
      <c r="N50" s="48"/>
      <c r="O50" s="70"/>
      <c r="P50" s="20"/>
    </row>
    <row r="51" spans="2:16" ht="12.75">
      <c r="B51" s="76"/>
      <c r="F51" s="70"/>
      <c r="G51" s="70"/>
      <c r="H51" s="70"/>
      <c r="I51" s="70"/>
      <c r="J51" s="70"/>
      <c r="K51" s="48"/>
      <c r="L51" s="48"/>
      <c r="M51" s="48"/>
      <c r="N51" s="48"/>
      <c r="O51" s="70"/>
      <c r="P51" s="20"/>
    </row>
    <row r="52" spans="2:16" ht="12.75">
      <c r="B52" s="76"/>
      <c r="F52" s="70"/>
      <c r="G52" s="70"/>
      <c r="H52" s="70"/>
      <c r="I52" s="70"/>
      <c r="J52" s="70"/>
      <c r="K52" s="48"/>
      <c r="L52" s="48"/>
      <c r="M52" s="48"/>
      <c r="N52" s="48"/>
      <c r="O52" s="70"/>
      <c r="P52" s="20"/>
    </row>
    <row r="53" spans="2:16" ht="12.75">
      <c r="B53" s="76"/>
      <c r="F53" s="70"/>
      <c r="G53" s="70"/>
      <c r="H53" s="70"/>
      <c r="I53" s="70"/>
      <c r="J53" s="70"/>
      <c r="K53" s="48"/>
      <c r="L53" s="48"/>
      <c r="M53" s="48"/>
      <c r="N53" s="48"/>
      <c r="O53" s="70"/>
      <c r="P53" s="20"/>
    </row>
    <row r="54" spans="2:16" ht="12.75">
      <c r="B54" s="76"/>
      <c r="F54" s="70"/>
      <c r="G54" s="70"/>
      <c r="H54" s="70"/>
      <c r="I54" s="70"/>
      <c r="J54" s="70"/>
      <c r="K54" s="48"/>
      <c r="L54" s="48"/>
      <c r="M54" s="48"/>
      <c r="N54" s="48"/>
      <c r="O54" s="70"/>
      <c r="P54" s="20"/>
    </row>
    <row r="55" spans="2:16" ht="12.75">
      <c r="B55" s="76"/>
      <c r="F55" s="70"/>
      <c r="G55" s="70"/>
      <c r="H55" s="70"/>
      <c r="I55" s="70"/>
      <c r="J55" s="70"/>
      <c r="K55" s="48"/>
      <c r="L55" s="48"/>
      <c r="M55" s="48"/>
      <c r="N55" s="48"/>
      <c r="O55" s="70"/>
      <c r="P55" s="20"/>
    </row>
    <row r="56" spans="2:16" ht="12.75">
      <c r="B56" s="76"/>
      <c r="F56" s="70"/>
      <c r="G56" s="70"/>
      <c r="H56" s="70"/>
      <c r="I56" s="70"/>
      <c r="J56" s="70"/>
      <c r="K56" s="48"/>
      <c r="L56" s="48"/>
      <c r="M56" s="48"/>
      <c r="N56" s="48"/>
      <c r="O56" s="70"/>
      <c r="P56" s="20"/>
    </row>
    <row r="57" spans="2:16" ht="12.75">
      <c r="B57" s="76"/>
      <c r="F57" s="70"/>
      <c r="G57" s="70"/>
      <c r="H57" s="70"/>
      <c r="I57" s="70"/>
      <c r="J57" s="70"/>
      <c r="K57" s="48"/>
      <c r="L57" s="48"/>
      <c r="M57" s="48"/>
      <c r="N57" s="48"/>
      <c r="O57" s="70"/>
      <c r="P57" s="20"/>
    </row>
    <row r="58" spans="2:16" ht="12.75">
      <c r="B58" s="76"/>
      <c r="F58" s="70"/>
      <c r="G58" s="70"/>
      <c r="H58" s="70"/>
      <c r="I58" s="70"/>
      <c r="J58" s="70"/>
      <c r="K58" s="48"/>
      <c r="L58" s="48"/>
      <c r="M58" s="48"/>
      <c r="N58" s="48"/>
      <c r="O58" s="70"/>
      <c r="P58" s="20"/>
    </row>
    <row r="59" spans="2:16" ht="12.75">
      <c r="B59" s="76"/>
      <c r="F59" s="70"/>
      <c r="G59" s="70"/>
      <c r="H59" s="70"/>
      <c r="I59" s="70"/>
      <c r="J59" s="70"/>
      <c r="K59" s="48"/>
      <c r="L59" s="48"/>
      <c r="M59" s="48"/>
      <c r="N59" s="48"/>
      <c r="O59" s="70"/>
      <c r="P59" s="20"/>
    </row>
    <row r="60" spans="2:16" ht="12.75">
      <c r="B60" s="76"/>
      <c r="F60" s="70"/>
      <c r="G60" s="70"/>
      <c r="H60" s="70"/>
      <c r="I60" s="70"/>
      <c r="J60" s="70"/>
      <c r="K60" s="48"/>
      <c r="L60" s="48"/>
      <c r="M60" s="48"/>
      <c r="N60" s="48"/>
      <c r="O60" s="70"/>
      <c r="P60" s="20"/>
    </row>
    <row r="61" spans="2:16" ht="12.75">
      <c r="B61" s="76"/>
      <c r="F61" s="70"/>
      <c r="G61" s="70"/>
      <c r="H61" s="70"/>
      <c r="I61" s="70"/>
      <c r="J61" s="70"/>
      <c r="K61" s="48"/>
      <c r="L61" s="48"/>
      <c r="M61" s="48"/>
      <c r="N61" s="48"/>
      <c r="O61" s="70"/>
      <c r="P61" s="20"/>
    </row>
    <row r="62" spans="2:16" ht="12.75">
      <c r="B62" s="76"/>
      <c r="F62" s="70"/>
      <c r="G62" s="70"/>
      <c r="H62" s="70"/>
      <c r="I62" s="70"/>
      <c r="J62" s="70"/>
      <c r="K62" s="48"/>
      <c r="L62" s="48"/>
      <c r="M62" s="48"/>
      <c r="N62" s="48"/>
      <c r="O62" s="70"/>
      <c r="P62" s="20"/>
    </row>
    <row r="63" spans="2:16" ht="12.75">
      <c r="B63" s="76"/>
      <c r="F63" s="70"/>
      <c r="G63" s="70"/>
      <c r="H63" s="70"/>
      <c r="I63" s="70"/>
      <c r="J63" s="70"/>
      <c r="K63" s="48"/>
      <c r="L63" s="48"/>
      <c r="M63" s="48"/>
      <c r="N63" s="48"/>
      <c r="O63" s="70"/>
      <c r="P63" s="20"/>
    </row>
    <row r="64" spans="2:16" ht="12.75">
      <c r="B64" s="76"/>
      <c r="F64" s="70"/>
      <c r="G64" s="70"/>
      <c r="H64" s="70"/>
      <c r="I64" s="70"/>
      <c r="J64" s="70"/>
      <c r="K64" s="48"/>
      <c r="L64" s="48"/>
      <c r="M64" s="48"/>
      <c r="N64" s="48"/>
      <c r="O64" s="70"/>
      <c r="P64" s="20"/>
    </row>
    <row r="65" spans="2:16" ht="12.75">
      <c r="B65" s="76"/>
      <c r="F65" s="70"/>
      <c r="G65" s="70"/>
      <c r="H65" s="70"/>
      <c r="I65" s="70"/>
      <c r="J65" s="70"/>
      <c r="K65" s="48"/>
      <c r="L65" s="48"/>
      <c r="M65" s="48"/>
      <c r="N65" s="48"/>
      <c r="O65" s="70"/>
      <c r="P65" s="20"/>
    </row>
    <row r="66" spans="2:16" ht="12.75">
      <c r="B66" s="76"/>
      <c r="F66" s="70"/>
      <c r="G66" s="70"/>
      <c r="H66" s="70"/>
      <c r="I66" s="70"/>
      <c r="J66" s="70"/>
      <c r="K66" s="48"/>
      <c r="L66" s="48"/>
      <c r="M66" s="48"/>
      <c r="N66" s="48"/>
      <c r="O66" s="70"/>
      <c r="P66" s="20"/>
    </row>
    <row r="67" spans="2:16" ht="12.75">
      <c r="B67" s="76"/>
      <c r="F67" s="70"/>
      <c r="G67" s="70"/>
      <c r="H67" s="70"/>
      <c r="I67" s="70"/>
      <c r="J67" s="70"/>
      <c r="K67" s="48"/>
      <c r="L67" s="48"/>
      <c r="M67" s="48"/>
      <c r="N67" s="48"/>
      <c r="O67" s="70"/>
      <c r="P67" s="20"/>
    </row>
    <row r="68" spans="2:16" ht="12.75">
      <c r="B68" s="76"/>
      <c r="F68" s="70"/>
      <c r="G68" s="70"/>
      <c r="H68" s="70"/>
      <c r="I68" s="70"/>
      <c r="J68" s="70"/>
      <c r="K68" s="48"/>
      <c r="L68" s="48"/>
      <c r="M68" s="48"/>
      <c r="N68" s="48"/>
      <c r="O68" s="70"/>
      <c r="P68" s="20"/>
    </row>
  </sheetData>
  <sheetProtection/>
  <printOptions horizontalCentered="1"/>
  <pageMargins left="0.2755905511811024" right="0.31496062992125984" top="0.5905511811023623" bottom="0.5905511811023623" header="0.2755905511811024" footer="0.2362204724409449"/>
  <pageSetup horizontalDpi="300" verticalDpi="300" orientation="landscape" paperSize="9" scale="88" r:id="rId1"/>
  <headerFooter alignWithMargins="0">
    <oddHeader>&amp;CSERVEIS AMBIENTALS DEL VALLÈS ORIENTAL, SA</oddHeader>
    <oddFooter>&amp;CSERVEI COMARCAL DE RECOLLIDA SELECTIVA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Consorci</dc:creator>
  <cp:keywords/>
  <dc:description/>
  <cp:lastModifiedBy>tecnic dades2</cp:lastModifiedBy>
  <cp:lastPrinted>2009-03-25T11:42:40Z</cp:lastPrinted>
  <dcterms:created xsi:type="dcterms:W3CDTF">2001-07-25T07:29:54Z</dcterms:created>
  <dcterms:modified xsi:type="dcterms:W3CDTF">2009-03-25T11:45:48Z</dcterms:modified>
  <cp:category/>
  <cp:version/>
  <cp:contentType/>
  <cp:contentStatus/>
</cp:coreProperties>
</file>