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45" windowWidth="15480" windowHeight="8475" activeTab="0"/>
  </bookViews>
  <sheets>
    <sheet name="RECOLLIDES" sheetId="1" r:id="rId1"/>
    <sheet name="RECOLLIDES I" sheetId="2" r:id="rId2"/>
    <sheet name="CALENDARI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<sst xmlns="http://schemas.openxmlformats.org/spreadsheetml/2006/main" count="60" uniqueCount="39">
  <si>
    <t>Gener</t>
  </si>
  <si>
    <t>Febrer</t>
  </si>
  <si>
    <t>Març</t>
  </si>
  <si>
    <t>Abril</t>
  </si>
  <si>
    <t>Maig</t>
  </si>
  <si>
    <t>Juny</t>
  </si>
  <si>
    <t>Juliol</t>
  </si>
  <si>
    <t>Agost</t>
  </si>
  <si>
    <t>Octubre</t>
  </si>
  <si>
    <t>Novembre</t>
  </si>
  <si>
    <t>Desembre</t>
  </si>
  <si>
    <t>Àrees d'aportació</t>
  </si>
  <si>
    <t>Complementària</t>
  </si>
  <si>
    <t>Deixalleria</t>
  </si>
  <si>
    <t xml:space="preserve">TOTAL </t>
  </si>
  <si>
    <t>TOTAL</t>
  </si>
  <si>
    <t>Papereres</t>
  </si>
  <si>
    <t>Setembre</t>
  </si>
  <si>
    <t>VILALBA SASSERRA</t>
  </si>
  <si>
    <t>PAPER I CARTRÓ (Tn)</t>
  </si>
  <si>
    <t>ENVASOS LLEUGERS (Tn)</t>
  </si>
  <si>
    <t>VIDRE (Tn)</t>
  </si>
  <si>
    <t>Resta (Tn)</t>
  </si>
  <si>
    <t>Orgànica (Tn)</t>
  </si>
  <si>
    <t>SERVEI DE RECOLLIDA DE PAPER I CARTRÓ, ENVASOS LLEUGERS I VIDRE, 2014</t>
  </si>
  <si>
    <t>SERVEI DE RECOLLIDA DE RESTA I ORGÀNICA, 2014</t>
  </si>
  <si>
    <t>Calendari setmanal de recollida selectiva</t>
  </si>
  <si>
    <t>Recollides</t>
  </si>
  <si>
    <t>Dilluns</t>
  </si>
  <si>
    <t>Dimarts</t>
  </si>
  <si>
    <t>Dimecres</t>
  </si>
  <si>
    <t>Dijous</t>
  </si>
  <si>
    <t>Divendres</t>
  </si>
  <si>
    <t>Dissabte</t>
  </si>
  <si>
    <t>Diumenge</t>
  </si>
  <si>
    <t>Paper</t>
  </si>
  <si>
    <t>Envasos</t>
  </si>
  <si>
    <t>Vidre:  1 cop al mes</t>
  </si>
  <si>
    <t>* Subjecte a possibles modificacions respecte els dies festius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</si>
</sst>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_-;_-@_-"/>
    <numFmt numFmtId="166" formatCode="_-&quot;€&quot;* #,##0.00_-;\-&quot;€&quot;* #,##0.00_-;_-&quot;€&quot;* &quot;-&quot;??_-;_-@_-"/>
    <numFmt numFmtId="167" formatCode="_-&quot;€&quot;* #,##0_-;\-&quot;€&quot;* #,##0_-;_-&quot;€&quot;* &quot;-&quot;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b/>
      <sz val="11"/>
      <color indexed="8"/>
      <name val="Verdana"/>
      <family val="2"/>
    </font>
    <font>
      <b/>
      <sz val="16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4"/>
      <color indexed="8"/>
      <name val="Verdana"/>
      <family val="2"/>
    </font>
    <font>
      <sz val="8"/>
      <name val="Calibri"/>
      <family val="2"/>
    </font>
    <font>
      <b/>
      <sz val="17"/>
      <color indexed="8"/>
      <name val="Verdana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u val="single"/>
      <sz val="16"/>
      <color indexed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1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 tint="-0.04997999966144562"/>
      <name val="Calibri"/>
      <family val="2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6" fillId="4" borderId="0" applyNumberFormat="0" applyBorder="0" applyAlignment="0" applyProtection="0"/>
    <xf numFmtId="0" fontId="37" fillId="18" borderId="1" applyNumberFormat="0" applyAlignment="0" applyProtection="0"/>
    <xf numFmtId="0" fontId="38" fillId="19" borderId="2" applyNumberFormat="0" applyAlignment="0" applyProtection="0"/>
    <xf numFmtId="0" fontId="39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15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40" fillId="25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2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27" borderId="0" applyNumberFormat="0" applyBorder="0" applyAlignment="0" applyProtection="0"/>
    <xf numFmtId="0" fontId="17" fillId="0" borderId="0">
      <alignment/>
      <protection/>
    </xf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43" fillId="18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32" fillId="0" borderId="7" applyNumberFormat="0" applyFill="0" applyAlignment="0" applyProtection="0"/>
    <xf numFmtId="0" fontId="11" fillId="0" borderId="8" applyNumberFormat="0" applyFill="0" applyAlignment="0" applyProtection="0"/>
    <xf numFmtId="0" fontId="46" fillId="0" borderId="9" applyNumberFormat="0" applyFill="0" applyAlignment="0" applyProtection="0"/>
  </cellStyleXfs>
  <cellXfs count="88">
    <xf numFmtId="0" fontId="0" fillId="0" borderId="0" xfId="0" applyFont="1" applyAlignment="1">
      <alignment/>
    </xf>
    <xf numFmtId="0" fontId="1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29" borderId="10" xfId="0" applyFont="1" applyFill="1" applyBorder="1" applyAlignment="1" applyProtection="1">
      <alignment horizontal="center" vertical="center" wrapText="1"/>
      <protection hidden="1"/>
    </xf>
    <xf numFmtId="0" fontId="2" fillId="29" borderId="11" xfId="0" applyFont="1" applyFill="1" applyBorder="1" applyAlignment="1" applyProtection="1">
      <alignment horizontal="center" vertical="center"/>
      <protection hidden="1"/>
    </xf>
    <xf numFmtId="0" fontId="4" fillId="29" borderId="12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horizontal="center" vertical="center"/>
      <protection hidden="1"/>
    </xf>
    <xf numFmtId="0" fontId="2" fillId="31" borderId="13" xfId="0" applyFont="1" applyFill="1" applyBorder="1" applyAlignment="1" applyProtection="1">
      <alignment horizontal="center" vertical="center" wrapText="1"/>
      <protection hidden="1"/>
    </xf>
    <xf numFmtId="0" fontId="2" fillId="31" borderId="11" xfId="0" applyFont="1" applyFill="1" applyBorder="1" applyAlignment="1" applyProtection="1">
      <alignment horizontal="center" vertical="center"/>
      <protection hidden="1"/>
    </xf>
    <xf numFmtId="0" fontId="4" fillId="31" borderId="12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vertical="center"/>
      <protection hidden="1"/>
    </xf>
    <xf numFmtId="0" fontId="2" fillId="32" borderId="10" xfId="0" applyFont="1" applyFill="1" applyBorder="1" applyAlignment="1" applyProtection="1">
      <alignment horizontal="center" vertical="center" wrapText="1"/>
      <protection hidden="1"/>
    </xf>
    <xf numFmtId="0" fontId="2" fillId="32" borderId="11" xfId="0" applyFont="1" applyFill="1" applyBorder="1" applyAlignment="1" applyProtection="1">
      <alignment horizontal="center" vertical="center"/>
      <protection hidden="1"/>
    </xf>
    <xf numFmtId="0" fontId="4" fillId="32" borderId="12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14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/>
      <protection hidden="1"/>
    </xf>
    <xf numFmtId="0" fontId="2" fillId="0" borderId="15" xfId="0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/>
      <protection hidden="1"/>
    </xf>
    <xf numFmtId="3" fontId="2" fillId="0" borderId="0" xfId="0" applyNumberFormat="1" applyFont="1" applyAlignment="1" applyProtection="1">
      <alignment/>
      <protection hidden="1"/>
    </xf>
    <xf numFmtId="0" fontId="4" fillId="0" borderId="17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4" fillId="0" borderId="0" xfId="0" applyNumberFormat="1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 horizontal="left"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2" fillId="33" borderId="17" xfId="0" applyFont="1" applyFill="1" applyBorder="1" applyAlignment="1" applyProtection="1">
      <alignment horizontal="center" vertical="center"/>
      <protection hidden="1"/>
    </xf>
    <xf numFmtId="0" fontId="2" fillId="34" borderId="17" xfId="0" applyFont="1" applyFill="1" applyBorder="1" applyAlignment="1" applyProtection="1">
      <alignment horizontal="center" vertical="center"/>
      <protection hidden="1"/>
    </xf>
    <xf numFmtId="4" fontId="2" fillId="0" borderId="18" xfId="0" applyNumberFormat="1" applyFont="1" applyBorder="1" applyAlignment="1" applyProtection="1">
      <alignment horizontal="center"/>
      <protection hidden="1"/>
    </xf>
    <xf numFmtId="4" fontId="2" fillId="0" borderId="19" xfId="0" applyNumberFormat="1" applyFont="1" applyBorder="1" applyAlignment="1" applyProtection="1">
      <alignment horizontal="center"/>
      <protection hidden="1"/>
    </xf>
    <xf numFmtId="4" fontId="2" fillId="0" borderId="20" xfId="0" applyNumberFormat="1" applyFont="1" applyBorder="1" applyAlignment="1" applyProtection="1">
      <alignment horizontal="center"/>
      <protection hidden="1"/>
    </xf>
    <xf numFmtId="4" fontId="6" fillId="0" borderId="18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Border="1" applyAlignment="1" applyProtection="1">
      <alignment/>
      <protection hidden="1"/>
    </xf>
    <xf numFmtId="4" fontId="2" fillId="0" borderId="0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/>
      <protection hidden="1"/>
    </xf>
    <xf numFmtId="4" fontId="4" fillId="29" borderId="18" xfId="0" applyNumberFormat="1" applyFont="1" applyFill="1" applyBorder="1" applyAlignment="1" applyProtection="1">
      <alignment horizontal="center"/>
      <protection hidden="1"/>
    </xf>
    <xf numFmtId="4" fontId="4" fillId="30" borderId="19" xfId="0" applyNumberFormat="1" applyFont="1" applyFill="1" applyBorder="1" applyAlignment="1" applyProtection="1">
      <alignment horizontal="center"/>
      <protection hidden="1"/>
    </xf>
    <xf numFmtId="4" fontId="4" fillId="31" borderId="20" xfId="0" applyNumberFormat="1" applyFont="1" applyFill="1" applyBorder="1" applyAlignment="1" applyProtection="1">
      <alignment horizontal="center"/>
      <protection hidden="1"/>
    </xf>
    <xf numFmtId="4" fontId="4" fillId="31" borderId="18" xfId="0" applyNumberFormat="1" applyFont="1" applyFill="1" applyBorder="1" applyAlignment="1" applyProtection="1">
      <alignment horizontal="center"/>
      <protection hidden="1"/>
    </xf>
    <xf numFmtId="4" fontId="4" fillId="30" borderId="0" xfId="0" applyNumberFormat="1" applyFont="1" applyFill="1" applyBorder="1" applyAlignment="1" applyProtection="1">
      <alignment/>
      <protection hidden="1"/>
    </xf>
    <xf numFmtId="4" fontId="4" fillId="32" borderId="18" xfId="0" applyNumberFormat="1" applyFont="1" applyFill="1" applyBorder="1" applyAlignment="1" applyProtection="1">
      <alignment horizontal="center"/>
      <protection hidden="1"/>
    </xf>
    <xf numFmtId="4" fontId="0" fillId="0" borderId="0" xfId="0" applyNumberFormat="1" applyAlignment="1" applyProtection="1">
      <alignment/>
      <protection hidden="1"/>
    </xf>
    <xf numFmtId="4" fontId="4" fillId="33" borderId="17" xfId="0" applyNumberFormat="1" applyFont="1" applyFill="1" applyBorder="1" applyAlignment="1" applyProtection="1">
      <alignment horizontal="center"/>
      <protection hidden="1"/>
    </xf>
    <xf numFmtId="4" fontId="4" fillId="34" borderId="17" xfId="0" applyNumberFormat="1" applyFont="1" applyFill="1" applyBorder="1" applyAlignment="1" applyProtection="1">
      <alignment horizontal="center"/>
      <protection hidden="1"/>
    </xf>
    <xf numFmtId="0" fontId="17" fillId="0" borderId="0" xfId="53">
      <alignment/>
      <protection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44" fillId="0" borderId="18" xfId="0" applyFont="1" applyFill="1" applyBorder="1" applyAlignment="1">
      <alignment vertical="center"/>
    </xf>
    <xf numFmtId="0" fontId="35" fillId="0" borderId="18" xfId="0" applyFont="1" applyFill="1" applyBorder="1" applyAlignment="1">
      <alignment horizontal="center" vertical="center"/>
    </xf>
    <xf numFmtId="0" fontId="47" fillId="35" borderId="18" xfId="0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47" fillId="36" borderId="18" xfId="0" applyFont="1" applyFill="1" applyBorder="1" applyAlignment="1">
      <alignment horizontal="center" vertical="center"/>
    </xf>
    <xf numFmtId="0" fontId="0" fillId="37" borderId="18" xfId="0" applyFill="1" applyBorder="1" applyAlignment="1">
      <alignment vertical="center"/>
    </xf>
    <xf numFmtId="0" fontId="46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/>
    </xf>
    <xf numFmtId="0" fontId="4" fillId="31" borderId="13" xfId="0" applyFont="1" applyFill="1" applyBorder="1" applyAlignment="1" applyProtection="1">
      <alignment horizontal="center"/>
      <protection hidden="1"/>
    </xf>
    <xf numFmtId="0" fontId="4" fillId="31" borderId="21" xfId="0" applyFont="1" applyFill="1" applyBorder="1" applyAlignment="1" applyProtection="1">
      <alignment horizontal="center"/>
      <protection hidden="1"/>
    </xf>
    <xf numFmtId="0" fontId="4" fillId="31" borderId="22" xfId="0" applyFont="1" applyFill="1" applyBorder="1" applyAlignment="1" applyProtection="1">
      <alignment horizontal="center"/>
      <protection hidden="1"/>
    </xf>
    <xf numFmtId="0" fontId="4" fillId="32" borderId="13" xfId="0" applyFont="1" applyFill="1" applyBorder="1" applyAlignment="1" applyProtection="1">
      <alignment horizontal="center"/>
      <protection hidden="1"/>
    </xf>
    <xf numFmtId="0" fontId="4" fillId="32" borderId="21" xfId="0" applyFont="1" applyFill="1" applyBorder="1" applyAlignment="1" applyProtection="1">
      <alignment horizontal="center"/>
      <protection hidden="1"/>
    </xf>
    <xf numFmtId="0" fontId="4" fillId="32" borderId="22" xfId="0" applyFont="1" applyFill="1" applyBorder="1" applyAlignment="1" applyProtection="1">
      <alignment horizontal="center"/>
      <protection hidden="1"/>
    </xf>
    <xf numFmtId="0" fontId="7" fillId="29" borderId="13" xfId="0" applyFont="1" applyFill="1" applyBorder="1" applyAlignment="1" applyProtection="1">
      <alignment horizontal="center"/>
      <protection hidden="1"/>
    </xf>
    <xf numFmtId="0" fontId="7" fillId="29" borderId="21" xfId="0" applyFont="1" applyFill="1" applyBorder="1" applyAlignment="1" applyProtection="1">
      <alignment horizontal="center"/>
      <protection hidden="1"/>
    </xf>
    <xf numFmtId="0" fontId="7" fillId="29" borderId="22" xfId="0" applyFont="1" applyFill="1" applyBorder="1" applyAlignment="1" applyProtection="1">
      <alignment horizontal="center"/>
      <protection hidden="1"/>
    </xf>
    <xf numFmtId="0" fontId="48" fillId="38" borderId="20" xfId="0" applyFont="1" applyFill="1" applyBorder="1" applyAlignment="1">
      <alignment horizontal="center" vertical="center"/>
    </xf>
    <xf numFmtId="0" fontId="48" fillId="38" borderId="23" xfId="0" applyFont="1" applyFill="1" applyBorder="1" applyAlignment="1">
      <alignment horizontal="center" vertical="center"/>
    </xf>
    <xf numFmtId="0" fontId="48" fillId="38" borderId="24" xfId="0" applyFont="1" applyFill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6600"/>
      <rgbColor rgb="000000FF"/>
      <rgbColor rgb="00FFFF00"/>
      <rgbColor rgb="00FF00FF"/>
      <rgbColor rgb="000066FF"/>
      <rgbColor rgb="00800000"/>
      <rgbColor rgb="00008000"/>
      <rgbColor rgb="00000080"/>
      <rgbColor rgb="00808000"/>
      <rgbColor rgb="00800080"/>
      <rgbColor rgb="00006600"/>
      <rgbColor rgb="00FF808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6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0066FF"/>
      <rgbColor rgb="003366FF"/>
      <rgbColor rgb="0033CCCC"/>
      <rgbColor rgb="00006600"/>
      <rgbColor rgb="00FFCC00"/>
      <rgbColor rgb="00FF9900"/>
      <rgbColor rgb="00FF6600"/>
      <rgbColor rgb="00666699"/>
      <rgbColor rgb="00969696"/>
      <rgbColor rgb="00003366"/>
      <rgbColor rgb="000066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PAPER I CARTRÓ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4475"/>
          <c:w val="0.916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RECOLLIDES!$F$9:$F$20</c:f>
              <c:numCache/>
            </c:numRef>
          </c:val>
        </c:ser>
        <c:gapWidth val="55"/>
        <c:axId val="19540760"/>
        <c:axId val="41649113"/>
      </c:barChart>
      <c:catAx>
        <c:axId val="19540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649113"/>
        <c:crosses val="autoZero"/>
        <c:auto val="1"/>
        <c:lblOffset val="100"/>
        <c:tickLblSkip val="1"/>
        <c:noMultiLvlLbl val="0"/>
      </c:catAx>
      <c:valAx>
        <c:axId val="416491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8"/>
              <c:y val="0.15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407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ENVASOS LLEUGERS</a:t>
            </a:r>
          </a:p>
        </c:rich>
      </c:tx>
      <c:layout>
        <c:manualLayout>
          <c:xMode val="factor"/>
          <c:yMode val="factor"/>
          <c:x val="0.016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59"/>
          <c:w val="0.85125"/>
          <c:h val="0.78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RECOLLIDES!$J$9:$J$20</c:f>
              <c:numCache/>
            </c:numRef>
          </c:val>
        </c:ser>
        <c:gapWidth val="55"/>
        <c:axId val="39297698"/>
        <c:axId val="18134963"/>
      </c:barChart>
      <c:catAx>
        <c:axId val="39297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134963"/>
        <c:crosses val="autoZero"/>
        <c:auto val="1"/>
        <c:lblOffset val="100"/>
        <c:tickLblSkip val="1"/>
        <c:noMultiLvlLbl val="0"/>
      </c:catAx>
      <c:valAx>
        <c:axId val="181349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725"/>
              <c:y val="0.15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976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VIDRE</a:t>
            </a:r>
          </a:p>
        </c:rich>
      </c:tx>
      <c:layout>
        <c:manualLayout>
          <c:xMode val="factor"/>
          <c:yMode val="factor"/>
          <c:x val="-0.016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495"/>
          <c:w val="0.916"/>
          <c:h val="0.7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RECOLLIDES!$N$9:$N$20</c:f>
              <c:numCache/>
            </c:numRef>
          </c:val>
        </c:ser>
        <c:gapWidth val="55"/>
        <c:axId val="28996940"/>
        <c:axId val="59645869"/>
      </c:barChart>
      <c:catAx>
        <c:axId val="28996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645869"/>
        <c:crosses val="autoZero"/>
        <c:auto val="1"/>
        <c:lblOffset val="100"/>
        <c:tickLblSkip val="1"/>
        <c:noMultiLvlLbl val="0"/>
      </c:catAx>
      <c:valAx>
        <c:axId val="596458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2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969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RESTA</a:t>
            </a:r>
          </a:p>
        </c:rich>
      </c:tx>
      <c:layout>
        <c:manualLayout>
          <c:xMode val="factor"/>
          <c:yMode val="factor"/>
          <c:x val="-0.04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6075"/>
          <c:w val="0.934"/>
          <c:h val="0.7805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'RECOLLIDES I'!$A$8:$A$19</c:f>
              <c:strCache/>
            </c:strRef>
          </c:cat>
          <c:val>
            <c:numRef>
              <c:f>'RECOLLIDES I'!$C$8:$C$19</c:f>
              <c:numCache/>
            </c:numRef>
          </c:val>
        </c:ser>
        <c:gapWidth val="55"/>
        <c:axId val="67050774"/>
        <c:axId val="66586055"/>
      </c:barChart>
      <c:catAx>
        <c:axId val="67050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586055"/>
        <c:crosses val="autoZero"/>
        <c:auto val="1"/>
        <c:lblOffset val="100"/>
        <c:tickLblSkip val="1"/>
        <c:noMultiLvlLbl val="0"/>
      </c:catAx>
      <c:valAx>
        <c:axId val="665860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6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0507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ORGÀNICA</a:t>
            </a:r>
          </a:p>
        </c:rich>
      </c:tx>
      <c:layout>
        <c:manualLayout>
          <c:xMode val="factor"/>
          <c:yMode val="factor"/>
          <c:x val="-0.01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6075"/>
          <c:w val="0.922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'RECOLLIDES I'!$A$8:$A$19</c:f>
              <c:strCache/>
            </c:strRef>
          </c:cat>
          <c:val>
            <c:numRef>
              <c:f>'RECOLLIDES I'!$E$8:$E$19</c:f>
              <c:numCache/>
            </c:numRef>
          </c:val>
        </c:ser>
        <c:gapWidth val="55"/>
        <c:axId val="62403584"/>
        <c:axId val="24761345"/>
      </c:barChart>
      <c:catAx>
        <c:axId val="62403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761345"/>
        <c:crosses val="autoZero"/>
        <c:auto val="1"/>
        <c:lblOffset val="100"/>
        <c:tickLblSkip val="1"/>
        <c:noMultiLvlLbl val="0"/>
      </c:catAx>
      <c:valAx>
        <c:axId val="2476134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42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4035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23</xdr:row>
      <xdr:rowOff>228600</xdr:rowOff>
    </xdr:from>
    <xdr:to>
      <xdr:col>4</xdr:col>
      <xdr:colOff>485775</xdr:colOff>
      <xdr:row>42</xdr:row>
      <xdr:rowOff>9525</xdr:rowOff>
    </xdr:to>
    <xdr:graphicFrame>
      <xdr:nvGraphicFramePr>
        <xdr:cNvPr id="1" name="2 Gráfico"/>
        <xdr:cNvGraphicFramePr/>
      </xdr:nvGraphicFramePr>
      <xdr:xfrm>
        <a:off x="114300" y="6096000"/>
        <a:ext cx="48387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24</xdr:row>
      <xdr:rowOff>9525</xdr:rowOff>
    </xdr:from>
    <xdr:to>
      <xdr:col>9</xdr:col>
      <xdr:colOff>723900</xdr:colOff>
      <xdr:row>42</xdr:row>
      <xdr:rowOff>0</xdr:rowOff>
    </xdr:to>
    <xdr:graphicFrame>
      <xdr:nvGraphicFramePr>
        <xdr:cNvPr id="2" name="3 Gráfico"/>
        <xdr:cNvGraphicFramePr/>
      </xdr:nvGraphicFramePr>
      <xdr:xfrm>
        <a:off x="5133975" y="6124575"/>
        <a:ext cx="5448300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904875</xdr:colOff>
      <xdr:row>24</xdr:row>
      <xdr:rowOff>0</xdr:rowOff>
    </xdr:from>
    <xdr:to>
      <xdr:col>14</xdr:col>
      <xdr:colOff>876300</xdr:colOff>
      <xdr:row>42</xdr:row>
      <xdr:rowOff>0</xdr:rowOff>
    </xdr:to>
    <xdr:graphicFrame>
      <xdr:nvGraphicFramePr>
        <xdr:cNvPr id="3" name="4 Gráfico"/>
        <xdr:cNvGraphicFramePr/>
      </xdr:nvGraphicFramePr>
      <xdr:xfrm>
        <a:off x="10763250" y="6115050"/>
        <a:ext cx="5305425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23</xdr:row>
      <xdr:rowOff>9525</xdr:rowOff>
    </xdr:from>
    <xdr:to>
      <xdr:col>6</xdr:col>
      <xdr:colOff>685800</xdr:colOff>
      <xdr:row>41</xdr:row>
      <xdr:rowOff>9525</xdr:rowOff>
    </xdr:to>
    <xdr:graphicFrame>
      <xdr:nvGraphicFramePr>
        <xdr:cNvPr id="1" name="10 Gráfico"/>
        <xdr:cNvGraphicFramePr/>
      </xdr:nvGraphicFramePr>
      <xdr:xfrm>
        <a:off x="542925" y="5829300"/>
        <a:ext cx="60960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1000125</xdr:colOff>
      <xdr:row>23</xdr:row>
      <xdr:rowOff>0</xdr:rowOff>
    </xdr:from>
    <xdr:to>
      <xdr:col>13</xdr:col>
      <xdr:colOff>609600</xdr:colOff>
      <xdr:row>41</xdr:row>
      <xdr:rowOff>0</xdr:rowOff>
    </xdr:to>
    <xdr:graphicFrame>
      <xdr:nvGraphicFramePr>
        <xdr:cNvPr id="2" name="10 Gráfico"/>
        <xdr:cNvGraphicFramePr/>
      </xdr:nvGraphicFramePr>
      <xdr:xfrm>
        <a:off x="6953250" y="5819775"/>
        <a:ext cx="6076950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%20DADES%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ollides"/>
      <sheetName val="DEIXALLERIES"/>
      <sheetName val="USUARIS DEIXALLERIES"/>
      <sheetName val="PARC MONTSENY"/>
      <sheetName val="Caldes de Montbui"/>
      <sheetName val="Lliçà d_Amunt"/>
      <sheetName val="Iglus deixalleries"/>
    </sheetNames>
    <sheetDataSet>
      <sheetData sheetId="0">
        <row r="4">
          <cell r="AR4">
            <v>1555.21</v>
          </cell>
        </row>
        <row r="5">
          <cell r="AR5">
            <v>770.49</v>
          </cell>
        </row>
        <row r="6">
          <cell r="AR6">
            <v>882.47</v>
          </cell>
        </row>
        <row r="7">
          <cell r="AR7">
            <v>1116.6</v>
          </cell>
        </row>
        <row r="8">
          <cell r="AR8">
            <v>1007.27</v>
          </cell>
        </row>
        <row r="9">
          <cell r="AR9">
            <v>951.18</v>
          </cell>
        </row>
        <row r="10">
          <cell r="AR10">
            <v>1279.61</v>
          </cell>
        </row>
        <row r="11">
          <cell r="AR11">
            <v>1157.76</v>
          </cell>
        </row>
        <row r="12">
          <cell r="AR12">
            <v>945.6</v>
          </cell>
        </row>
        <row r="13">
          <cell r="AR13">
            <v>1186.39</v>
          </cell>
        </row>
        <row r="14">
          <cell r="AR14">
            <v>687.57</v>
          </cell>
        </row>
        <row r="15">
          <cell r="AR15">
            <v>1233.47</v>
          </cell>
        </row>
        <row r="17">
          <cell r="AR17">
            <v>166.67</v>
          </cell>
        </row>
        <row r="18">
          <cell r="AR18">
            <v>93.33</v>
          </cell>
        </row>
        <row r="19">
          <cell r="AR19">
            <v>86.67</v>
          </cell>
        </row>
        <row r="20">
          <cell r="AR20">
            <v>148.24</v>
          </cell>
        </row>
        <row r="21">
          <cell r="AR21">
            <v>112.73</v>
          </cell>
        </row>
        <row r="22">
          <cell r="AR22">
            <v>213.33</v>
          </cell>
        </row>
        <row r="23">
          <cell r="AR23">
            <v>360</v>
          </cell>
        </row>
        <row r="24">
          <cell r="AR24">
            <v>178.79</v>
          </cell>
        </row>
        <row r="25">
          <cell r="AR25">
            <v>89.33</v>
          </cell>
        </row>
        <row r="26">
          <cell r="AR26">
            <v>221.9</v>
          </cell>
        </row>
        <row r="27">
          <cell r="AR27">
            <v>236.67</v>
          </cell>
        </row>
        <row r="28">
          <cell r="AR28">
            <v>113.33</v>
          </cell>
        </row>
        <row r="70">
          <cell r="AR70">
            <v>712.35</v>
          </cell>
        </row>
        <row r="71">
          <cell r="AR71">
            <v>559.7</v>
          </cell>
        </row>
        <row r="72">
          <cell r="AR72">
            <v>649.09</v>
          </cell>
        </row>
        <row r="73">
          <cell r="AR73">
            <v>841.47</v>
          </cell>
        </row>
        <row r="74">
          <cell r="AR74">
            <v>772.22</v>
          </cell>
        </row>
        <row r="75">
          <cell r="AR75">
            <v>794.81</v>
          </cell>
        </row>
        <row r="76">
          <cell r="AR76">
            <v>809.88</v>
          </cell>
        </row>
        <row r="77">
          <cell r="AR77">
            <v>747.69</v>
          </cell>
        </row>
        <row r="78">
          <cell r="AR78">
            <v>997.22</v>
          </cell>
        </row>
        <row r="79">
          <cell r="AR79">
            <v>929.43</v>
          </cell>
        </row>
        <row r="80">
          <cell r="AR80">
            <v>796.98</v>
          </cell>
        </row>
        <row r="81">
          <cell r="AR81">
            <v>786.92</v>
          </cell>
        </row>
        <row r="110">
          <cell r="AR110">
            <v>1632</v>
          </cell>
        </row>
        <row r="111">
          <cell r="AR111">
            <v>683.33</v>
          </cell>
        </row>
        <row r="112">
          <cell r="AR112">
            <v>971.61</v>
          </cell>
        </row>
        <row r="113">
          <cell r="AR113">
            <v>1293.6</v>
          </cell>
        </row>
        <row r="114">
          <cell r="AR114">
            <v>1216.22</v>
          </cell>
        </row>
        <row r="115">
          <cell r="AR115">
            <v>1142.11</v>
          </cell>
        </row>
        <row r="116">
          <cell r="AR116">
            <v>680</v>
          </cell>
        </row>
        <row r="117">
          <cell r="AR117">
            <v>1161.21</v>
          </cell>
        </row>
        <row r="118">
          <cell r="AR118">
            <v>1632.2</v>
          </cell>
        </row>
        <row r="119">
          <cell r="AR119">
            <v>658.72</v>
          </cell>
        </row>
        <row r="120">
          <cell r="AR120">
            <v>2373.68</v>
          </cell>
        </row>
        <row r="121">
          <cell r="AR121">
            <v>1142.86</v>
          </cell>
        </row>
        <row r="137">
          <cell r="AR137">
            <v>2346</v>
          </cell>
        </row>
        <row r="138">
          <cell r="AR138">
            <v>2368.7</v>
          </cell>
        </row>
        <row r="139">
          <cell r="AR139">
            <v>2673.87</v>
          </cell>
        </row>
        <row r="140">
          <cell r="AR140">
            <v>3999.02</v>
          </cell>
        </row>
        <row r="141">
          <cell r="AR141">
            <v>3618.52</v>
          </cell>
        </row>
        <row r="142">
          <cell r="AR142">
            <v>3556.84</v>
          </cell>
        </row>
        <row r="143">
          <cell r="AR143">
            <v>4869.45</v>
          </cell>
        </row>
        <row r="144">
          <cell r="AR144">
            <v>4235.61</v>
          </cell>
        </row>
        <row r="145">
          <cell r="AR145">
            <v>3703.29</v>
          </cell>
        </row>
        <row r="146">
          <cell r="AR146">
            <v>3751.35</v>
          </cell>
        </row>
        <row r="147">
          <cell r="AR147">
            <v>3112.12</v>
          </cell>
        </row>
        <row r="148">
          <cell r="AR148">
            <v>3823.81</v>
          </cell>
        </row>
        <row r="151">
          <cell r="AR151">
            <v>22018.02</v>
          </cell>
        </row>
        <row r="152">
          <cell r="AR152">
            <v>17340</v>
          </cell>
        </row>
        <row r="153">
          <cell r="AR153">
            <v>21014.43</v>
          </cell>
        </row>
        <row r="154">
          <cell r="AR154">
            <v>20400.87</v>
          </cell>
        </row>
        <row r="155">
          <cell r="AR155">
            <v>21380</v>
          </cell>
        </row>
        <row r="156">
          <cell r="AR156">
            <v>22388.06</v>
          </cell>
        </row>
        <row r="157">
          <cell r="AR157">
            <v>22080</v>
          </cell>
        </row>
        <row r="158">
          <cell r="AR158">
            <v>24515.75</v>
          </cell>
        </row>
        <row r="159">
          <cell r="AR159">
            <v>23460</v>
          </cell>
        </row>
        <row r="160">
          <cell r="AR160">
            <v>22931.43</v>
          </cell>
        </row>
        <row r="161">
          <cell r="AR161">
            <v>19180</v>
          </cell>
        </row>
        <row r="162">
          <cell r="AR162">
            <v>23151.05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3"/>
  <sheetViews>
    <sheetView tabSelected="1" zoomScale="75" zoomScaleNormal="75" zoomScalePageLayoutView="65" workbookViewId="0" topLeftCell="A1">
      <selection activeCell="O21" sqref="O21"/>
    </sheetView>
  </sheetViews>
  <sheetFormatPr defaultColWidth="25.7109375" defaultRowHeight="19.5" customHeight="1"/>
  <cols>
    <col min="1" max="1" width="21.140625" style="2" customWidth="1"/>
    <col min="2" max="2" width="7.8515625" style="2" customWidth="1"/>
    <col min="3" max="3" width="18.7109375" style="5" customWidth="1"/>
    <col min="4" max="4" width="19.28125" style="5" customWidth="1"/>
    <col min="5" max="5" width="15.7109375" style="5" customWidth="1"/>
    <col min="6" max="6" width="14.8515625" style="5" customWidth="1"/>
    <col min="7" max="7" width="12.8515625" style="5" customWidth="1"/>
    <col min="8" max="9" width="18.7109375" style="5" customWidth="1"/>
    <col min="10" max="10" width="14.8515625" style="5" customWidth="1"/>
    <col min="11" max="11" width="12.8515625" style="5" customWidth="1"/>
    <col min="12" max="12" width="18.7109375" style="5" customWidth="1"/>
    <col min="13" max="13" width="18.7109375" style="2" customWidth="1"/>
    <col min="14" max="14" width="14.8515625" style="5" customWidth="1"/>
    <col min="15" max="16" width="14.00390625" style="5" customWidth="1"/>
    <col min="17" max="17" width="13.421875" style="5" customWidth="1"/>
    <col min="18" max="18" width="3.8515625" style="2" customWidth="1"/>
    <col min="19" max="19" width="16.57421875" style="5" customWidth="1"/>
    <col min="20" max="20" width="13.8515625" style="5" customWidth="1"/>
    <col min="21" max="21" width="5.421875" style="2" customWidth="1"/>
    <col min="22" max="16384" width="25.7109375" style="2" customWidth="1"/>
  </cols>
  <sheetData>
    <row r="2" spans="1:4" ht="19.5" customHeight="1">
      <c r="A2" s="1"/>
      <c r="C2" s="3" t="s">
        <v>18</v>
      </c>
      <c r="D2" s="4"/>
    </row>
    <row r="3" spans="1:2" ht="19.5" customHeight="1">
      <c r="A3" s="6"/>
      <c r="B3" s="6"/>
    </row>
    <row r="4" ht="19.5" customHeight="1">
      <c r="C4" s="7" t="s">
        <v>24</v>
      </c>
    </row>
    <row r="5" spans="1:2" ht="19.5" customHeight="1" thickBot="1">
      <c r="A5" s="6"/>
      <c r="B5" s="6"/>
    </row>
    <row r="6" spans="1:20" ht="19.5" customHeight="1" thickBot="1">
      <c r="A6" s="6"/>
      <c r="B6" s="6"/>
      <c r="C6" s="79" t="s">
        <v>19</v>
      </c>
      <c r="D6" s="80"/>
      <c r="E6" s="80"/>
      <c r="F6" s="81"/>
      <c r="H6" s="73" t="s">
        <v>20</v>
      </c>
      <c r="I6" s="74"/>
      <c r="J6" s="75"/>
      <c r="K6" s="8"/>
      <c r="L6" s="76" t="s">
        <v>21</v>
      </c>
      <c r="M6" s="77"/>
      <c r="N6" s="78"/>
      <c r="O6" s="8"/>
      <c r="P6" s="2"/>
      <c r="R6" s="5"/>
      <c r="S6" s="2"/>
      <c r="T6" s="2"/>
    </row>
    <row r="7" spans="1:15" s="10" customFormat="1" ht="33" customHeight="1" thickBot="1">
      <c r="A7" s="9"/>
      <c r="C7" s="11" t="s">
        <v>11</v>
      </c>
      <c r="D7" s="12" t="s">
        <v>12</v>
      </c>
      <c r="E7" s="12" t="s">
        <v>16</v>
      </c>
      <c r="F7" s="13" t="s">
        <v>14</v>
      </c>
      <c r="G7" s="14"/>
      <c r="H7" s="15" t="s">
        <v>11</v>
      </c>
      <c r="I7" s="16" t="s">
        <v>13</v>
      </c>
      <c r="J7" s="17" t="s">
        <v>15</v>
      </c>
      <c r="K7" s="18"/>
      <c r="L7" s="19" t="s">
        <v>11</v>
      </c>
      <c r="M7" s="20" t="s">
        <v>13</v>
      </c>
      <c r="N7" s="21" t="s">
        <v>15</v>
      </c>
      <c r="O7" s="22"/>
    </row>
    <row r="8" spans="1:20" ht="19.5" customHeight="1" thickBot="1">
      <c r="A8" s="23"/>
      <c r="K8" s="2"/>
      <c r="M8" s="5"/>
      <c r="O8" s="2"/>
      <c r="P8" s="2"/>
      <c r="Q8" s="2"/>
      <c r="S8" s="2"/>
      <c r="T8" s="2"/>
    </row>
    <row r="9" spans="1:20" ht="19.5" customHeight="1">
      <c r="A9" s="24" t="s">
        <v>0</v>
      </c>
      <c r="C9" s="42">
        <f>('[1]Recollides'!AR4)/1000</f>
        <v>1.55521</v>
      </c>
      <c r="D9" s="42">
        <f>('[1]Recollides'!AR17)/1000</f>
        <v>0.16666999999999998</v>
      </c>
      <c r="E9" s="42"/>
      <c r="F9" s="42">
        <f aca="true" t="shared" si="0" ref="F9:F20">SUM(C9:E9)</f>
        <v>1.72188</v>
      </c>
      <c r="G9" s="43"/>
      <c r="H9" s="44">
        <f>('[1]Recollides'!AR70)/1000</f>
        <v>0.71235</v>
      </c>
      <c r="I9" s="45"/>
      <c r="J9" s="42">
        <f>SUM(H9:I9)</f>
        <v>0.71235</v>
      </c>
      <c r="K9" s="46"/>
      <c r="L9" s="42">
        <f>('[1]Recollides'!AR110)/1000</f>
        <v>1.632</v>
      </c>
      <c r="M9" s="45"/>
      <c r="N9" s="42">
        <f>SUM(L9:M9)</f>
        <v>1.632</v>
      </c>
      <c r="O9" s="25"/>
      <c r="P9" s="2"/>
      <c r="Q9" s="2"/>
      <c r="S9" s="2"/>
      <c r="T9" s="2"/>
    </row>
    <row r="10" spans="1:20" ht="19.5" customHeight="1">
      <c r="A10" s="26" t="s">
        <v>1</v>
      </c>
      <c r="C10" s="42">
        <f>('[1]Recollides'!AR5)/1000</f>
        <v>0.77049</v>
      </c>
      <c r="D10" s="42">
        <f>('[1]Recollides'!AR18)/1000</f>
        <v>0.09333</v>
      </c>
      <c r="E10" s="42"/>
      <c r="F10" s="42">
        <f t="shared" si="0"/>
        <v>0.86382</v>
      </c>
      <c r="G10" s="43"/>
      <c r="H10" s="44">
        <f>('[1]Recollides'!AR71)/1000</f>
        <v>0.5597000000000001</v>
      </c>
      <c r="I10" s="45"/>
      <c r="J10" s="42">
        <f>SUM(H10:I10)</f>
        <v>0.5597000000000001</v>
      </c>
      <c r="K10" s="46"/>
      <c r="L10" s="42">
        <f>('[1]Recollides'!AR111)/1000</f>
        <v>0.68333</v>
      </c>
      <c r="M10" s="45"/>
      <c r="N10" s="42">
        <f>SUM(L10:M10)</f>
        <v>0.68333</v>
      </c>
      <c r="O10" s="25"/>
      <c r="P10" s="2"/>
      <c r="Q10" s="2"/>
      <c r="S10" s="2"/>
      <c r="T10" s="2"/>
    </row>
    <row r="11" spans="1:20" ht="19.5" customHeight="1">
      <c r="A11" s="26" t="s">
        <v>2</v>
      </c>
      <c r="C11" s="42">
        <f>('[1]Recollides'!AR6)/1000</f>
        <v>0.88247</v>
      </c>
      <c r="D11" s="42">
        <f>('[1]Recollides'!AR19)/1000</f>
        <v>0.08667</v>
      </c>
      <c r="E11" s="42"/>
      <c r="F11" s="42">
        <f t="shared" si="0"/>
        <v>0.96914</v>
      </c>
      <c r="G11" s="43"/>
      <c r="H11" s="44">
        <f>('[1]Recollides'!AR72)/1000</f>
        <v>0.6490900000000001</v>
      </c>
      <c r="I11" s="45"/>
      <c r="J11" s="42">
        <f>SUM(H11:I11)</f>
        <v>0.6490900000000001</v>
      </c>
      <c r="K11" s="46"/>
      <c r="L11" s="42">
        <f>('[1]Recollides'!AR112)/1000</f>
        <v>0.97161</v>
      </c>
      <c r="M11" s="45"/>
      <c r="N11" s="42">
        <f>SUM(L11:M11)</f>
        <v>0.97161</v>
      </c>
      <c r="O11" s="25"/>
      <c r="P11" s="2"/>
      <c r="Q11" s="2"/>
      <c r="S11" s="2"/>
      <c r="T11" s="2"/>
    </row>
    <row r="12" spans="1:20" ht="19.5" customHeight="1">
      <c r="A12" s="26" t="s">
        <v>3</v>
      </c>
      <c r="C12" s="42">
        <f>('[1]Recollides'!AR7)/1000</f>
        <v>1.1165999999999998</v>
      </c>
      <c r="D12" s="42">
        <f>('[1]Recollides'!AR20)/1000</f>
        <v>0.14824</v>
      </c>
      <c r="E12" s="42"/>
      <c r="F12" s="42">
        <f t="shared" si="0"/>
        <v>1.2648399999999997</v>
      </c>
      <c r="G12" s="43"/>
      <c r="H12" s="44">
        <f>('[1]Recollides'!AR73)/1000</f>
        <v>0.84147</v>
      </c>
      <c r="I12" s="45"/>
      <c r="J12" s="42">
        <f>SUM(H12:I12)</f>
        <v>0.84147</v>
      </c>
      <c r="K12" s="46"/>
      <c r="L12" s="42">
        <f>('[1]Recollides'!AR113)/1000</f>
        <v>1.2935999999999999</v>
      </c>
      <c r="M12" s="45"/>
      <c r="N12" s="42">
        <f>SUM(L12:M12)</f>
        <v>1.2935999999999999</v>
      </c>
      <c r="O12" s="25"/>
      <c r="P12" s="2"/>
      <c r="Q12" s="2"/>
      <c r="S12" s="2"/>
      <c r="T12" s="2"/>
    </row>
    <row r="13" spans="1:20" ht="19.5" customHeight="1">
      <c r="A13" s="26" t="s">
        <v>4</v>
      </c>
      <c r="C13" s="42">
        <f>('[1]Recollides'!AR8)/1000</f>
        <v>1.0072699999999999</v>
      </c>
      <c r="D13" s="42">
        <f>('[1]Recollides'!AR21)/1000</f>
        <v>0.11273000000000001</v>
      </c>
      <c r="E13" s="42"/>
      <c r="F13" s="42">
        <f t="shared" si="0"/>
        <v>1.1199999999999999</v>
      </c>
      <c r="G13" s="43"/>
      <c r="H13" s="44">
        <f>('[1]Recollides'!AR74)/1000</f>
        <v>0.77222</v>
      </c>
      <c r="I13" s="45"/>
      <c r="J13" s="42">
        <f>SUM(H13:I13)</f>
        <v>0.77222</v>
      </c>
      <c r="K13" s="46"/>
      <c r="L13" s="42">
        <f>('[1]Recollides'!AR114)/1000</f>
        <v>1.21622</v>
      </c>
      <c r="M13" s="45"/>
      <c r="N13" s="42">
        <f>SUM(L13:M13)</f>
        <v>1.21622</v>
      </c>
      <c r="O13" s="25"/>
      <c r="P13" s="2"/>
      <c r="Q13" s="2"/>
      <c r="S13" s="2"/>
      <c r="T13" s="2"/>
    </row>
    <row r="14" spans="1:20" ht="19.5" customHeight="1">
      <c r="A14" s="26" t="s">
        <v>5</v>
      </c>
      <c r="C14" s="42">
        <f>('[1]Recollides'!AR9)/1000</f>
        <v>0.9511799999999999</v>
      </c>
      <c r="D14" s="42">
        <f>('[1]Recollides'!AR22)/1000</f>
        <v>0.21333000000000002</v>
      </c>
      <c r="E14" s="42"/>
      <c r="F14" s="42">
        <f t="shared" si="0"/>
        <v>1.16451</v>
      </c>
      <c r="G14" s="43"/>
      <c r="H14" s="44">
        <f>('[1]Recollides'!AR75)/1000</f>
        <v>0.7948099999999999</v>
      </c>
      <c r="I14" s="45"/>
      <c r="J14" s="42">
        <f aca="true" t="shared" si="1" ref="J14:J20">SUM(H14:I14)</f>
        <v>0.7948099999999999</v>
      </c>
      <c r="K14" s="46"/>
      <c r="L14" s="42">
        <f>('[1]Recollides'!AR115)/1000</f>
        <v>1.14211</v>
      </c>
      <c r="M14" s="45"/>
      <c r="N14" s="42">
        <f aca="true" t="shared" si="2" ref="N14:N20">SUM(L14:M14)</f>
        <v>1.14211</v>
      </c>
      <c r="O14" s="25"/>
      <c r="P14" s="2"/>
      <c r="Q14" s="2"/>
      <c r="S14" s="2"/>
      <c r="T14" s="2"/>
    </row>
    <row r="15" spans="1:20" ht="19.5" customHeight="1">
      <c r="A15" s="26" t="s">
        <v>6</v>
      </c>
      <c r="C15" s="42">
        <f>('[1]Recollides'!AR10)/1000</f>
        <v>1.27961</v>
      </c>
      <c r="D15" s="42">
        <f>('[1]Recollides'!AR23)/1000</f>
        <v>0.36</v>
      </c>
      <c r="E15" s="42"/>
      <c r="F15" s="42">
        <f t="shared" si="0"/>
        <v>1.6396099999999998</v>
      </c>
      <c r="G15" s="43"/>
      <c r="H15" s="44">
        <f>('[1]Recollides'!AR76)/1000</f>
        <v>0.80988</v>
      </c>
      <c r="I15" s="45"/>
      <c r="J15" s="42">
        <f t="shared" si="1"/>
        <v>0.80988</v>
      </c>
      <c r="K15" s="46"/>
      <c r="L15" s="42">
        <f>('[1]Recollides'!AR116)/1000</f>
        <v>0.68</v>
      </c>
      <c r="M15" s="45"/>
      <c r="N15" s="42">
        <f t="shared" si="2"/>
        <v>0.68</v>
      </c>
      <c r="O15" s="25"/>
      <c r="P15" s="2"/>
      <c r="Q15" s="2"/>
      <c r="S15" s="2"/>
      <c r="T15" s="2"/>
    </row>
    <row r="16" spans="1:20" ht="19.5" customHeight="1">
      <c r="A16" s="26" t="s">
        <v>7</v>
      </c>
      <c r="C16" s="42">
        <f>('[1]Recollides'!AR11)/1000</f>
        <v>1.15776</v>
      </c>
      <c r="D16" s="42">
        <f>('[1]Recollides'!AR24)/1000</f>
        <v>0.17879</v>
      </c>
      <c r="E16" s="42"/>
      <c r="F16" s="42">
        <f t="shared" si="0"/>
        <v>1.33655</v>
      </c>
      <c r="G16" s="43"/>
      <c r="H16" s="44">
        <f>('[1]Recollides'!AR77)/1000</f>
        <v>0.7476900000000001</v>
      </c>
      <c r="I16" s="45"/>
      <c r="J16" s="42">
        <f t="shared" si="1"/>
        <v>0.7476900000000001</v>
      </c>
      <c r="K16" s="46"/>
      <c r="L16" s="42">
        <f>('[1]Recollides'!AR117)/1000</f>
        <v>1.16121</v>
      </c>
      <c r="M16" s="45"/>
      <c r="N16" s="42">
        <f t="shared" si="2"/>
        <v>1.16121</v>
      </c>
      <c r="O16" s="25"/>
      <c r="P16" s="2"/>
      <c r="Q16" s="2"/>
      <c r="S16" s="2"/>
      <c r="T16" s="2"/>
    </row>
    <row r="17" spans="1:20" ht="19.5" customHeight="1">
      <c r="A17" s="26" t="s">
        <v>17</v>
      </c>
      <c r="C17" s="42">
        <f>('[1]Recollides'!AR12)/1000</f>
        <v>0.9456</v>
      </c>
      <c r="D17" s="42">
        <f>('[1]Recollides'!AR25)/1000</f>
        <v>0.08932999999999999</v>
      </c>
      <c r="E17" s="42"/>
      <c r="F17" s="42">
        <f t="shared" si="0"/>
        <v>1.03493</v>
      </c>
      <c r="G17" s="43"/>
      <c r="H17" s="44">
        <f>('[1]Recollides'!AR78)/1000</f>
        <v>0.99722</v>
      </c>
      <c r="I17" s="45"/>
      <c r="J17" s="42">
        <f t="shared" si="1"/>
        <v>0.99722</v>
      </c>
      <c r="K17" s="46"/>
      <c r="L17" s="42">
        <f>('[1]Recollides'!AR118)/1000</f>
        <v>1.6322</v>
      </c>
      <c r="M17" s="45"/>
      <c r="N17" s="42">
        <f t="shared" si="2"/>
        <v>1.6322</v>
      </c>
      <c r="O17" s="25"/>
      <c r="P17" s="2"/>
      <c r="Q17" s="2"/>
      <c r="S17" s="2"/>
      <c r="T17" s="2"/>
    </row>
    <row r="18" spans="1:20" ht="19.5" customHeight="1">
      <c r="A18" s="26" t="s">
        <v>8</v>
      </c>
      <c r="C18" s="42">
        <f>('[1]Recollides'!AR13)/1000</f>
        <v>1.18639</v>
      </c>
      <c r="D18" s="42">
        <f>('[1]Recollides'!AR26)/1000</f>
        <v>0.22190000000000001</v>
      </c>
      <c r="E18" s="42"/>
      <c r="F18" s="42">
        <f t="shared" si="0"/>
        <v>1.40829</v>
      </c>
      <c r="G18" s="43"/>
      <c r="H18" s="44">
        <f>('[1]Recollides'!AR79)/1000</f>
        <v>0.92943</v>
      </c>
      <c r="I18" s="45"/>
      <c r="J18" s="42">
        <f t="shared" si="1"/>
        <v>0.92943</v>
      </c>
      <c r="K18" s="46"/>
      <c r="L18" s="42">
        <f>('[1]Recollides'!AR119)/1000</f>
        <v>0.65872</v>
      </c>
      <c r="M18" s="45"/>
      <c r="N18" s="42">
        <f t="shared" si="2"/>
        <v>0.65872</v>
      </c>
      <c r="O18" s="25"/>
      <c r="P18" s="2"/>
      <c r="Q18" s="2"/>
      <c r="S18" s="2"/>
      <c r="T18" s="2"/>
    </row>
    <row r="19" spans="1:20" ht="19.5" customHeight="1">
      <c r="A19" s="26" t="s">
        <v>9</v>
      </c>
      <c r="C19" s="42">
        <f>('[1]Recollides'!AR14)/1000</f>
        <v>0.68757</v>
      </c>
      <c r="D19" s="42">
        <f>('[1]Recollides'!AR27)/1000</f>
        <v>0.23667</v>
      </c>
      <c r="E19" s="42"/>
      <c r="F19" s="42">
        <f t="shared" si="0"/>
        <v>0.92424</v>
      </c>
      <c r="G19" s="43"/>
      <c r="H19" s="44">
        <f>('[1]Recollides'!AR80)/1000</f>
        <v>0.79698</v>
      </c>
      <c r="I19" s="45"/>
      <c r="J19" s="42">
        <f t="shared" si="1"/>
        <v>0.79698</v>
      </c>
      <c r="K19" s="46"/>
      <c r="L19" s="42">
        <f>('[1]Recollides'!AR120)/1000</f>
        <v>2.37368</v>
      </c>
      <c r="M19" s="45"/>
      <c r="N19" s="42">
        <f t="shared" si="2"/>
        <v>2.37368</v>
      </c>
      <c r="O19" s="25"/>
      <c r="P19" s="2"/>
      <c r="Q19" s="2"/>
      <c r="S19" s="2"/>
      <c r="T19" s="2"/>
    </row>
    <row r="20" spans="1:20" ht="19.5" customHeight="1" thickBot="1">
      <c r="A20" s="27" t="s">
        <v>10</v>
      </c>
      <c r="C20" s="42">
        <f>('[1]Recollides'!AR15)/1000</f>
        <v>1.23347</v>
      </c>
      <c r="D20" s="42">
        <f>('[1]Recollides'!AR28)/1000</f>
        <v>0.11333</v>
      </c>
      <c r="E20" s="42"/>
      <c r="F20" s="42">
        <f t="shared" si="0"/>
        <v>1.3468</v>
      </c>
      <c r="G20" s="43"/>
      <c r="H20" s="44">
        <f>('[1]Recollides'!AR81)/1000</f>
        <v>0.78692</v>
      </c>
      <c r="I20" s="45"/>
      <c r="J20" s="42">
        <f t="shared" si="1"/>
        <v>0.78692</v>
      </c>
      <c r="K20" s="46"/>
      <c r="L20" s="42">
        <f>('[1]Recollides'!AR121)/1000</f>
        <v>1.14286</v>
      </c>
      <c r="M20" s="45"/>
      <c r="N20" s="42">
        <f t="shared" si="2"/>
        <v>1.14286</v>
      </c>
      <c r="O20" s="25"/>
      <c r="P20" s="2"/>
      <c r="Q20" s="2"/>
      <c r="S20" s="2"/>
      <c r="T20" s="2"/>
    </row>
    <row r="21" spans="3:20" ht="19.5" customHeight="1" thickBot="1">
      <c r="C21" s="47"/>
      <c r="D21" s="47"/>
      <c r="E21" s="47"/>
      <c r="F21" s="47"/>
      <c r="G21" s="47"/>
      <c r="H21" s="48"/>
      <c r="I21" s="48"/>
      <c r="J21" s="48"/>
      <c r="K21" s="49"/>
      <c r="L21" s="48"/>
      <c r="M21" s="48"/>
      <c r="N21" s="48"/>
      <c r="O21" s="28"/>
      <c r="P21" s="2"/>
      <c r="Q21" s="2"/>
      <c r="S21" s="2"/>
      <c r="T21" s="2"/>
    </row>
    <row r="22" spans="1:15" s="30" customFormat="1" ht="19.5" customHeight="1" thickBot="1">
      <c r="A22" s="29" t="s">
        <v>15</v>
      </c>
      <c r="C22" s="50">
        <f>SUM(C9:C20)</f>
        <v>12.773620000000001</v>
      </c>
      <c r="D22" s="50">
        <f>SUM(D9:D20)</f>
        <v>2.02099</v>
      </c>
      <c r="E22" s="50">
        <f>SUM(E9:E20)</f>
        <v>0</v>
      </c>
      <c r="F22" s="50">
        <f>SUM(C22:E22)</f>
        <v>14.79461</v>
      </c>
      <c r="G22" s="51"/>
      <c r="H22" s="52">
        <f>SUM(H9:H20)</f>
        <v>9.39776</v>
      </c>
      <c r="I22" s="53">
        <f>SUM(I9:I20)</f>
        <v>0</v>
      </c>
      <c r="J22" s="53">
        <f>SUM(H22:I22)</f>
        <v>9.39776</v>
      </c>
      <c r="K22" s="54"/>
      <c r="L22" s="55">
        <f>SUM(L9:L20)</f>
        <v>14.58754</v>
      </c>
      <c r="M22" s="55">
        <f>SUM(M9:M20)</f>
        <v>0</v>
      </c>
      <c r="N22" s="55">
        <f>SUM(L22:M22)</f>
        <v>14.58754</v>
      </c>
      <c r="O22" s="31"/>
    </row>
    <row r="23" spans="1:20" s="33" customFormat="1" ht="19.5" customHeight="1">
      <c r="A23" s="32"/>
      <c r="C23" s="34"/>
      <c r="D23" s="35"/>
      <c r="E23" s="35"/>
      <c r="F23" s="35"/>
      <c r="G23" s="35"/>
      <c r="H23" s="36"/>
      <c r="I23" s="35"/>
      <c r="J23" s="35"/>
      <c r="K23" s="35"/>
      <c r="L23" s="35"/>
      <c r="M23" s="32"/>
      <c r="N23" s="35"/>
      <c r="O23" s="35"/>
      <c r="P23" s="35"/>
      <c r="Q23" s="35"/>
      <c r="R23" s="32"/>
      <c r="S23" s="36"/>
      <c r="T23" s="36"/>
    </row>
    <row r="27" ht="20.25" customHeight="1"/>
  </sheetData>
  <sheetProtection sheet="1" objects="1"/>
  <mergeCells count="3">
    <mergeCell ref="H6:J6"/>
    <mergeCell ref="L6:N6"/>
    <mergeCell ref="C6:F6"/>
  </mergeCells>
  <printOptions/>
  <pageMargins left="0.31496062992125984" right="0.11811023622047245" top="0.31496062992125984" bottom="0.4724409448818898" header="0.31496062992125984" footer="0.31496062992125984"/>
  <pageSetup fitToHeight="1" fitToWidth="1" horizontalDpi="300" verticalDpi="300" orientation="landscape" paperSize="9" scale="59" r:id="rId2"/>
  <headerFooter>
    <oddHeader>&amp;R Pàgina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zoomScale="75" zoomScaleNormal="75" workbookViewId="0" topLeftCell="A1">
      <selection activeCell="J14" sqref="J14"/>
    </sheetView>
  </sheetViews>
  <sheetFormatPr defaultColWidth="11.00390625" defaultRowHeight="15"/>
  <cols>
    <col min="1" max="1" width="21.140625" style="39" customWidth="1"/>
    <col min="2" max="2" width="7.8515625" style="39" customWidth="1"/>
    <col min="3" max="3" width="22.8515625" style="39" customWidth="1"/>
    <col min="4" max="4" width="7.28125" style="39" customWidth="1"/>
    <col min="5" max="5" width="22.8515625" style="39" customWidth="1"/>
    <col min="6" max="6" width="7.28125" style="39" customWidth="1"/>
    <col min="7" max="7" width="22.8515625" style="39" bestFit="1" customWidth="1"/>
    <col min="8" max="8" width="7.28125" style="39" customWidth="1"/>
    <col min="9" max="9" width="22.8515625" style="39" customWidth="1"/>
    <col min="10" max="16384" width="11.00390625" style="39" customWidth="1"/>
  </cols>
  <sheetData>
    <row r="1" spans="1:18" s="2" customFormat="1" ht="19.5" customHeight="1">
      <c r="A1" s="37"/>
      <c r="B1" s="4"/>
      <c r="C1" s="5"/>
      <c r="D1" s="4"/>
      <c r="E1" s="5"/>
      <c r="F1" s="5"/>
      <c r="G1" s="5"/>
      <c r="H1" s="5"/>
      <c r="I1" s="5"/>
      <c r="J1" s="5"/>
      <c r="L1" s="5"/>
      <c r="M1" s="5"/>
      <c r="N1" s="5"/>
      <c r="O1" s="5"/>
      <c r="Q1" s="5"/>
      <c r="R1" s="5"/>
    </row>
    <row r="2" spans="1:18" s="2" customFormat="1" ht="19.5" customHeight="1">
      <c r="A2" s="1"/>
      <c r="C2" s="3" t="s">
        <v>18</v>
      </c>
      <c r="D2" s="4"/>
      <c r="E2" s="5"/>
      <c r="F2" s="5"/>
      <c r="G2" s="5"/>
      <c r="H2" s="5"/>
      <c r="I2" s="5"/>
      <c r="J2" s="5"/>
      <c r="L2" s="5"/>
      <c r="M2" s="5"/>
      <c r="N2" s="5"/>
      <c r="O2" s="5"/>
      <c r="Q2" s="5"/>
      <c r="R2" s="5"/>
    </row>
    <row r="3" spans="1:18" s="2" customFormat="1" ht="19.5" customHeight="1">
      <c r="A3" s="6"/>
      <c r="B3" s="6"/>
      <c r="C3" s="5"/>
      <c r="D3" s="5"/>
      <c r="E3" s="5"/>
      <c r="F3" s="5"/>
      <c r="G3" s="5"/>
      <c r="H3" s="5"/>
      <c r="I3" s="5"/>
      <c r="J3" s="5"/>
      <c r="L3" s="5"/>
      <c r="M3" s="5"/>
      <c r="N3" s="5"/>
      <c r="O3" s="5"/>
      <c r="Q3" s="5"/>
      <c r="R3" s="5"/>
    </row>
    <row r="4" spans="1:18" s="2" customFormat="1" ht="19.5" customHeight="1">
      <c r="A4" s="6"/>
      <c r="B4" s="6"/>
      <c r="C4" s="38" t="s">
        <v>25</v>
      </c>
      <c r="D4" s="5"/>
      <c r="E4" s="5"/>
      <c r="F4" s="5"/>
      <c r="G4" s="5"/>
      <c r="H4" s="5"/>
      <c r="I4" s="5"/>
      <c r="J4" s="5"/>
      <c r="L4" s="5"/>
      <c r="M4" s="5"/>
      <c r="N4" s="5"/>
      <c r="O4" s="5"/>
      <c r="Q4" s="5"/>
      <c r="R4" s="5"/>
    </row>
    <row r="5" ht="19.5" customHeight="1" thickBot="1"/>
    <row r="6" spans="1:5" ht="33" customHeight="1" thickBot="1">
      <c r="A6" s="9"/>
      <c r="C6" s="40" t="s">
        <v>22</v>
      </c>
      <c r="E6" s="41" t="s">
        <v>23</v>
      </c>
    </row>
    <row r="7" spans="1:5" ht="15.75" thickBot="1">
      <c r="A7" s="23"/>
      <c r="C7" s="5"/>
      <c r="E7" s="5"/>
    </row>
    <row r="8" spans="1:5" ht="19.5" customHeight="1">
      <c r="A8" s="24" t="s">
        <v>0</v>
      </c>
      <c r="C8" s="42">
        <f>('[1]Recollides'!AR151)/1000</f>
        <v>22.01802</v>
      </c>
      <c r="D8" s="56"/>
      <c r="E8" s="42">
        <f>('[1]Recollides'!AR137)/1000</f>
        <v>2.346</v>
      </c>
    </row>
    <row r="9" spans="1:5" ht="19.5" customHeight="1">
      <c r="A9" s="26" t="s">
        <v>1</v>
      </c>
      <c r="C9" s="42">
        <f>('[1]Recollides'!AR152)/1000</f>
        <v>17.34</v>
      </c>
      <c r="D9" s="56"/>
      <c r="E9" s="42">
        <f>('[1]Recollides'!AR138)/1000</f>
        <v>2.3687</v>
      </c>
    </row>
    <row r="10" spans="1:5" ht="19.5" customHeight="1">
      <c r="A10" s="26" t="s">
        <v>2</v>
      </c>
      <c r="C10" s="42">
        <f>('[1]Recollides'!AR153)/1000</f>
        <v>21.01443</v>
      </c>
      <c r="D10" s="56"/>
      <c r="E10" s="42">
        <f>('[1]Recollides'!AR139)/1000</f>
        <v>2.67387</v>
      </c>
    </row>
    <row r="11" spans="1:5" ht="19.5" customHeight="1">
      <c r="A11" s="26" t="s">
        <v>3</v>
      </c>
      <c r="C11" s="42">
        <f>('[1]Recollides'!AR154)/1000</f>
        <v>20.400869999999998</v>
      </c>
      <c r="D11" s="56"/>
      <c r="E11" s="42">
        <f>('[1]Recollides'!AR140)/1000</f>
        <v>3.99902</v>
      </c>
    </row>
    <row r="12" spans="1:5" ht="19.5" customHeight="1">
      <c r="A12" s="26" t="s">
        <v>4</v>
      </c>
      <c r="C12" s="42">
        <f>('[1]Recollides'!AR155)/1000</f>
        <v>21.38</v>
      </c>
      <c r="D12" s="56"/>
      <c r="E12" s="42">
        <f>('[1]Recollides'!AR141)/1000</f>
        <v>3.61852</v>
      </c>
    </row>
    <row r="13" spans="1:5" ht="19.5" customHeight="1">
      <c r="A13" s="26" t="s">
        <v>5</v>
      </c>
      <c r="C13" s="42">
        <f>('[1]Recollides'!AR156)/1000</f>
        <v>22.388060000000003</v>
      </c>
      <c r="D13" s="56"/>
      <c r="E13" s="42">
        <f>('[1]Recollides'!AR142)/1000</f>
        <v>3.5568400000000002</v>
      </c>
    </row>
    <row r="14" spans="1:5" ht="19.5" customHeight="1">
      <c r="A14" s="26" t="s">
        <v>6</v>
      </c>
      <c r="C14" s="42">
        <f>('[1]Recollides'!AR157)/1000</f>
        <v>22.08</v>
      </c>
      <c r="D14" s="56"/>
      <c r="E14" s="42">
        <f>('[1]Recollides'!AR143)/1000</f>
        <v>4.86945</v>
      </c>
    </row>
    <row r="15" spans="1:5" ht="19.5" customHeight="1">
      <c r="A15" s="26" t="s">
        <v>7</v>
      </c>
      <c r="C15" s="42">
        <f>('[1]Recollides'!AR158)/1000</f>
        <v>24.51575</v>
      </c>
      <c r="D15" s="56"/>
      <c r="E15" s="42">
        <f>('[1]Recollides'!AR144)/1000</f>
        <v>4.235609999999999</v>
      </c>
    </row>
    <row r="16" spans="1:5" ht="19.5" customHeight="1">
      <c r="A16" s="26" t="s">
        <v>17</v>
      </c>
      <c r="C16" s="42">
        <f>('[1]Recollides'!AR159)/1000</f>
        <v>23.46</v>
      </c>
      <c r="D16" s="56"/>
      <c r="E16" s="42">
        <f>('[1]Recollides'!AR145)/1000</f>
        <v>3.70329</v>
      </c>
    </row>
    <row r="17" spans="1:5" ht="19.5" customHeight="1">
      <c r="A17" s="26" t="s">
        <v>8</v>
      </c>
      <c r="C17" s="42">
        <f>('[1]Recollides'!AR160)/1000</f>
        <v>22.93143</v>
      </c>
      <c r="D17" s="56"/>
      <c r="E17" s="42">
        <f>('[1]Recollides'!AR146)/1000</f>
        <v>3.75135</v>
      </c>
    </row>
    <row r="18" spans="1:5" ht="19.5" customHeight="1">
      <c r="A18" s="26" t="s">
        <v>9</v>
      </c>
      <c r="C18" s="42">
        <f>('[1]Recollides'!AR161)/1000</f>
        <v>19.18</v>
      </c>
      <c r="D18" s="56"/>
      <c r="E18" s="42">
        <f>('[1]Recollides'!AR147)/1000</f>
        <v>3.11212</v>
      </c>
    </row>
    <row r="19" spans="1:5" ht="19.5" customHeight="1" thickBot="1">
      <c r="A19" s="27" t="s">
        <v>10</v>
      </c>
      <c r="C19" s="42">
        <f>('[1]Recollides'!AR162)/1000</f>
        <v>23.151049999999998</v>
      </c>
      <c r="D19" s="56"/>
      <c r="E19" s="42">
        <f>('[1]Recollides'!AR148)/1000</f>
        <v>3.82381</v>
      </c>
    </row>
    <row r="20" spans="1:5" ht="19.5" customHeight="1" thickBot="1">
      <c r="A20" s="2"/>
      <c r="C20" s="48"/>
      <c r="D20" s="56"/>
      <c r="E20" s="48"/>
    </row>
    <row r="21" spans="1:5" ht="19.5" customHeight="1" thickBot="1">
      <c r="A21" s="29" t="s">
        <v>15</v>
      </c>
      <c r="C21" s="57">
        <f>SUM(C8:C19)</f>
        <v>259.85961</v>
      </c>
      <c r="D21" s="56"/>
      <c r="E21" s="58">
        <f>SUM(E8:E19)</f>
        <v>42.05858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</sheetData>
  <sheetProtection sheet="1" objects="1"/>
  <printOptions/>
  <pageMargins left="0.31496062992125984" right="0.11811023622047245" top="0.31496062992125984" bottom="0.59" header="0.31496062992125984" footer="0.31496062992125984"/>
  <pageSetup horizontalDpi="300" verticalDpi="300" orientation="landscape" paperSize="9" scale="61" r:id="rId2"/>
  <headerFooter>
    <oddHeader>&amp;R Pàgina 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zoomScalePageLayoutView="0" workbookViewId="0" topLeftCell="A1">
      <selection activeCell="D19" sqref="D19"/>
    </sheetView>
  </sheetViews>
  <sheetFormatPr defaultColWidth="11.421875" defaultRowHeight="15"/>
  <cols>
    <col min="1" max="1" width="23.00390625" style="59" customWidth="1"/>
    <col min="2" max="8" width="14.7109375" style="59" customWidth="1"/>
    <col min="9" max="16384" width="11.421875" style="59" customWidth="1"/>
  </cols>
  <sheetData>
    <row r="1" spans="1:8" ht="15.75" customHeight="1">
      <c r="A1" s="82" t="s">
        <v>18</v>
      </c>
      <c r="B1" s="83"/>
      <c r="C1" s="83"/>
      <c r="D1" s="83"/>
      <c r="E1" s="83"/>
      <c r="F1" s="83"/>
      <c r="G1" s="83"/>
      <c r="H1" s="84"/>
    </row>
    <row r="2" ht="15"/>
    <row r="3" spans="1:8" ht="21" customHeight="1">
      <c r="A3" s="85" t="s">
        <v>26</v>
      </c>
      <c r="B3" s="86"/>
      <c r="C3" s="86"/>
      <c r="D3" s="86"/>
      <c r="E3" s="86"/>
      <c r="F3" s="86"/>
      <c r="G3" s="86"/>
      <c r="H3" s="87"/>
    </row>
    <row r="4" spans="1:8" ht="24.75" customHeight="1">
      <c r="A4" s="60" t="s">
        <v>27</v>
      </c>
      <c r="B4" s="60" t="s">
        <v>28</v>
      </c>
      <c r="C4" s="60" t="s">
        <v>29</v>
      </c>
      <c r="D4" s="60" t="s">
        <v>30</v>
      </c>
      <c r="E4" s="60" t="s">
        <v>31</v>
      </c>
      <c r="F4" s="60" t="s">
        <v>32</v>
      </c>
      <c r="G4" s="60" t="s">
        <v>33</v>
      </c>
      <c r="H4" s="60" t="s">
        <v>34</v>
      </c>
    </row>
    <row r="5" spans="1:8" ht="24.75" customHeight="1">
      <c r="A5" s="61" t="s">
        <v>35</v>
      </c>
      <c r="B5" s="62"/>
      <c r="C5" s="63"/>
      <c r="D5" s="64"/>
      <c r="E5" s="65"/>
      <c r="F5" s="66"/>
      <c r="G5" s="63"/>
      <c r="H5" s="66"/>
    </row>
    <row r="6" spans="1:8" ht="24.75" customHeight="1">
      <c r="A6" s="61" t="s">
        <v>12</v>
      </c>
      <c r="B6" s="62"/>
      <c r="C6" s="63"/>
      <c r="D6" s="67"/>
      <c r="E6" s="66"/>
      <c r="F6" s="66"/>
      <c r="G6" s="63"/>
      <c r="H6" s="66"/>
    </row>
    <row r="7" spans="1:8" ht="24.75" customHeight="1">
      <c r="A7" s="61" t="s">
        <v>36</v>
      </c>
      <c r="B7" s="66"/>
      <c r="C7" s="68"/>
      <c r="D7" s="69"/>
      <c r="E7" s="69"/>
      <c r="F7" s="66"/>
      <c r="G7" s="66"/>
      <c r="H7" s="70"/>
    </row>
    <row r="8" spans="2:8" ht="15">
      <c r="B8" s="71"/>
      <c r="C8" s="71"/>
      <c r="D8" s="71"/>
      <c r="E8" s="71"/>
      <c r="F8" s="71"/>
      <c r="G8" s="71"/>
      <c r="H8" s="71"/>
    </row>
    <row r="9" spans="1:8" ht="15">
      <c r="A9" s="72" t="s">
        <v>37</v>
      </c>
      <c r="B9" s="71"/>
      <c r="C9" s="71"/>
      <c r="D9" s="71"/>
      <c r="E9" s="71"/>
      <c r="F9" s="71"/>
      <c r="G9" s="71"/>
      <c r="H9" s="71"/>
    </row>
    <row r="10" spans="2:8" ht="15">
      <c r="B10" s="71"/>
      <c r="C10" s="71"/>
      <c r="D10" s="71"/>
      <c r="E10" s="71"/>
      <c r="F10" s="71"/>
      <c r="G10" s="71"/>
      <c r="H10" s="71"/>
    </row>
    <row r="11" ht="15"/>
    <row r="12" ht="15">
      <c r="A12" s="72" t="s">
        <v>38</v>
      </c>
    </row>
  </sheetData>
  <sheetProtection sheet="1" objects="1" scenarios="1"/>
  <mergeCells count="2">
    <mergeCell ref="A1:H1"/>
    <mergeCell ref="A3:H3"/>
  </mergeCells>
  <printOptions/>
  <pageMargins left="0.7874015748031497" right="0.2362204724409449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jllacuna</dc:creator>
  <cp:keywords/>
  <dc:description/>
  <cp:lastModifiedBy>tecnic dades</cp:lastModifiedBy>
  <cp:lastPrinted>2014-03-17T11:21:34Z</cp:lastPrinted>
  <dcterms:created xsi:type="dcterms:W3CDTF">2008-05-28T16:13:29Z</dcterms:created>
  <dcterms:modified xsi:type="dcterms:W3CDTF">2015-01-14T11:46:39Z</dcterms:modified>
  <cp:category/>
  <cp:version/>
  <cp:contentType/>
  <cp:contentStatus/>
</cp:coreProperties>
</file>