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005" windowWidth="15480" windowHeight="8910" activeTab="0"/>
  </bookViews>
  <sheets>
    <sheet name="RECOLLIDES" sheetId="1" r:id="rId1"/>
    <sheet name="Deixalleria" sheetId="2" r:id="rId2"/>
    <sheet name="CALENDARI 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<sst xmlns="http://schemas.openxmlformats.org/spreadsheetml/2006/main" count="67" uniqueCount="47">
  <si>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</si>
  <si>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</si>
  <si>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</si>
  <si>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</si>
  <si>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</si>
  <si>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</si>
  <si>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</si>
  <si>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</si>
  <si>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</si>
  <si>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</si>
  <si>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</si>
  <si>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</si>
  <si>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</si>
  <si>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</si>
  <si>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>TOTAL</t>
  </si>
  <si>
    <t>Papereres</t>
  </si>
  <si>
    <t>Setembre</t>
  </si>
  <si>
    <t>SANTA MARIA DE PALAUTORDERA</t>
  </si>
  <si>
    <t>TOTAM</t>
  </si>
  <si>
    <t>USUARIS/ES</t>
  </si>
  <si>
    <t xml:space="preserve">TOTAL </t>
  </si>
  <si>
    <t>PAPER I CARTRÓ (Tn)</t>
  </si>
  <si>
    <t>ENVASOS LLEUGERS (Tn)</t>
  </si>
  <si>
    <t>VIDRE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</si>
  <si>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</si>
  <si>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</si>
  <si>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</si>
  <si>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</si>
  <si>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</si>
  <si>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</si>
  <si>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</si>
  <si>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</si>
  <si>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</si>
  <si>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</si>
  <si>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</si>
  <si>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</si>
  <si>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</si>
  <si>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</si>
  <si>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</si>
  <si>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</si>
  <si>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</si>
  <si>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parcial</t>
  </si>
  <si>
    <t>Envasos</t>
  </si>
  <si>
    <t>Vidre:  1 cop al mes</t>
  </si>
  <si>
    <t>* Subjecte a possibles modificacions respecte els dies festius</t>
  </si>
  <si>
    <t>SERVEI DE RECOLLIDA DE PAPER I CARTRÓ, ENVASOS LLEUGERS I VIDRE, 2015</t>
  </si>
  <si>
    <t>SERVEI DE DEIXALLERIA,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</si>
</sst>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4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0" fontId="4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2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5" fillId="18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48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6" fillId="0" borderId="25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17" fillId="0" borderId="0" xfId="53">
      <alignment/>
      <protection/>
    </xf>
    <xf numFmtId="0" fontId="4" fillId="0" borderId="17" xfId="0" applyFont="1" applyFill="1" applyBorder="1" applyAlignment="1" applyProtection="1">
      <alignment horizontal="center" vertical="center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" fontId="2" fillId="0" borderId="11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0" borderId="17" xfId="0" applyNumberFormat="1" applyFont="1" applyFill="1" applyBorder="1" applyAlignment="1" applyProtection="1">
      <alignment horizontal="center"/>
      <protection hidden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46" fillId="0" borderId="19" xfId="0" applyFont="1" applyFill="1" applyBorder="1" applyAlignment="1">
      <alignment vertical="center"/>
    </xf>
    <xf numFmtId="0" fontId="37" fillId="0" borderId="19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49" fillId="34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vertical="center"/>
    </xf>
    <xf numFmtId="0" fontId="48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29" xfId="0" applyFont="1" applyFill="1" applyBorder="1" applyAlignment="1" applyProtection="1">
      <alignment horizontal="center"/>
      <protection hidden="1"/>
    </xf>
    <xf numFmtId="0" fontId="4" fillId="31" borderId="30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29" xfId="0" applyFont="1" applyFill="1" applyBorder="1" applyAlignment="1" applyProtection="1">
      <alignment horizontal="center"/>
      <protection hidden="1"/>
    </xf>
    <xf numFmtId="0" fontId="4" fillId="32" borderId="30" xfId="0" applyFont="1" applyFill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29" xfId="0" applyFont="1" applyFill="1" applyBorder="1" applyAlignment="1" applyProtection="1">
      <alignment horizontal="center"/>
      <protection hidden="1"/>
    </xf>
    <xf numFmtId="0" fontId="7" fillId="29" borderId="30" xfId="0" applyFont="1" applyFill="1" applyBorder="1" applyAlignment="1" applyProtection="1">
      <alignment horizontal="center"/>
      <protection hidden="1"/>
    </xf>
    <xf numFmtId="0" fontId="50" fillId="36" borderId="21" xfId="0" applyFont="1" applyFill="1" applyBorder="1" applyAlignment="1">
      <alignment horizontal="center" vertical="center"/>
    </xf>
    <xf numFmtId="0" fontId="50" fillId="36" borderId="31" xfId="0" applyFont="1" applyFill="1" applyBorder="1" applyAlignment="1">
      <alignment horizontal="center" vertical="center"/>
    </xf>
    <xf numFmtId="0" fontId="50" fillId="36" borderId="32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3"/>
          <c:w val="0.916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11870665"/>
        <c:axId val="39727122"/>
      </c:barChart>
      <c:catAx>
        <c:axId val="1187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27122"/>
        <c:crosses val="autoZero"/>
        <c:auto val="1"/>
        <c:lblOffset val="100"/>
        <c:tickLblSkip val="1"/>
        <c:noMultiLvlLbl val="0"/>
      </c:catAx>
      <c:valAx>
        <c:axId val="397271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0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65"/>
          <c:w val="0.851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21999779"/>
        <c:axId val="63780284"/>
      </c:barChart>
      <c:catAx>
        <c:axId val="21999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780284"/>
        <c:crosses val="autoZero"/>
        <c:auto val="1"/>
        <c:lblOffset val="100"/>
        <c:tickLblSkip val="1"/>
        <c:noMultiLvlLbl val="0"/>
      </c:catAx>
      <c:valAx>
        <c:axId val="637802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99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7"/>
          <c:w val="0.916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37151645"/>
        <c:axId val="65929350"/>
      </c:barChart>
      <c:catAx>
        <c:axId val="37151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29350"/>
        <c:crosses val="autoZero"/>
        <c:auto val="1"/>
        <c:lblOffset val="100"/>
        <c:tickLblSkip val="1"/>
        <c:noMultiLvlLbl val="0"/>
      </c:catAx>
      <c:valAx>
        <c:axId val="659293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51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325"/>
          <c:w val="0.896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56493239"/>
        <c:axId val="38677104"/>
      </c:barChart>
      <c:catAx>
        <c:axId val="56493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77104"/>
        <c:crosses val="autoZero"/>
        <c:auto val="1"/>
        <c:lblOffset val="100"/>
        <c:tickLblSkip val="1"/>
        <c:noMultiLvlLbl val="0"/>
      </c:catAx>
      <c:valAx>
        <c:axId val="386771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93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21"/>
          <c:w val="0.9802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12549617"/>
        <c:axId val="45837690"/>
      </c:barChart>
      <c:catAx>
        <c:axId val="125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37690"/>
        <c:crosses val="autoZero"/>
        <c:auto val="1"/>
        <c:lblOffset val="100"/>
        <c:tickLblSkip val="1"/>
        <c:noMultiLvlLbl val="0"/>
      </c:catAx>
      <c:valAx>
        <c:axId val="4583769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2549617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  <sheetName val="Hoja1"/>
    </sheetNames>
    <sheetDataSet>
      <sheetData sheetId="0">
        <row r="4">
          <cell r="AN4">
            <v>11299.24</v>
          </cell>
        </row>
        <row r="5">
          <cell r="AN5">
            <v>8502.52</v>
          </cell>
        </row>
        <row r="6">
          <cell r="AN6">
            <v>10055.36</v>
          </cell>
        </row>
        <row r="7">
          <cell r="AN7">
            <v>13076.67</v>
          </cell>
        </row>
        <row r="8">
          <cell r="AN8">
            <v>11106</v>
          </cell>
        </row>
        <row r="9">
          <cell r="AN9">
            <v>10183.95</v>
          </cell>
        </row>
        <row r="10">
          <cell r="AN10">
            <v>16364.74</v>
          </cell>
        </row>
        <row r="11">
          <cell r="AN11">
            <v>12569.41</v>
          </cell>
        </row>
        <row r="12">
          <cell r="AN12">
            <v>14302.76</v>
          </cell>
        </row>
        <row r="13">
          <cell r="AN13">
            <v>11678.62</v>
          </cell>
        </row>
        <row r="14">
          <cell r="AN14">
            <v>9766.74</v>
          </cell>
        </row>
        <row r="15">
          <cell r="AN15">
            <v>13350.64</v>
          </cell>
        </row>
        <row r="17">
          <cell r="AN17">
            <v>292</v>
          </cell>
        </row>
        <row r="18">
          <cell r="AN18">
            <v>220</v>
          </cell>
        </row>
        <row r="19">
          <cell r="AN19">
            <v>320</v>
          </cell>
        </row>
        <row r="20">
          <cell r="AN20">
            <v>330</v>
          </cell>
        </row>
        <row r="21">
          <cell r="AN21">
            <v>340</v>
          </cell>
        </row>
        <row r="22">
          <cell r="AN22">
            <v>330</v>
          </cell>
        </row>
        <row r="23">
          <cell r="AN23">
            <v>330</v>
          </cell>
        </row>
        <row r="24">
          <cell r="AN24">
            <v>210</v>
          </cell>
        </row>
        <row r="25">
          <cell r="AN25">
            <v>226.13</v>
          </cell>
        </row>
        <row r="26">
          <cell r="AN26">
            <v>80</v>
          </cell>
        </row>
        <row r="27">
          <cell r="AN27">
            <v>130</v>
          </cell>
        </row>
        <row r="28">
          <cell r="AN28">
            <v>200</v>
          </cell>
        </row>
        <row r="70">
          <cell r="AN70">
            <v>9634.03</v>
          </cell>
        </row>
        <row r="71">
          <cell r="AN71">
            <v>9700.69</v>
          </cell>
        </row>
        <row r="72">
          <cell r="AN72">
            <v>11478.28</v>
          </cell>
        </row>
        <row r="73">
          <cell r="AN73">
            <v>9600.09</v>
          </cell>
        </row>
        <row r="74">
          <cell r="AN74">
            <v>9452.84</v>
          </cell>
        </row>
        <row r="75">
          <cell r="AN75">
            <v>12092.07</v>
          </cell>
        </row>
        <row r="76">
          <cell r="AN76">
            <v>13004.87</v>
          </cell>
        </row>
        <row r="77">
          <cell r="AN77">
            <v>9896.06</v>
          </cell>
        </row>
        <row r="78">
          <cell r="AN78">
            <v>10809.86</v>
          </cell>
        </row>
        <row r="79">
          <cell r="AN79">
            <v>11005.81</v>
          </cell>
        </row>
        <row r="80">
          <cell r="AN80">
            <v>9623.56</v>
          </cell>
        </row>
        <row r="81">
          <cell r="AN81">
            <v>11022.73</v>
          </cell>
        </row>
        <row r="83">
          <cell r="AN83">
            <v>38.78</v>
          </cell>
        </row>
        <row r="85">
          <cell r="AN85">
            <v>22.13</v>
          </cell>
        </row>
        <row r="86">
          <cell r="AN86">
            <v>26.96</v>
          </cell>
        </row>
        <row r="88">
          <cell r="AN88">
            <v>28.81</v>
          </cell>
        </row>
        <row r="89">
          <cell r="AN89">
            <v>83.59</v>
          </cell>
        </row>
        <row r="90">
          <cell r="AN90">
            <v>42.68</v>
          </cell>
        </row>
        <row r="91">
          <cell r="AN91">
            <v>75.41</v>
          </cell>
        </row>
        <row r="92">
          <cell r="AN92">
            <v>36.2</v>
          </cell>
        </row>
        <row r="94">
          <cell r="AN94">
            <v>31.58</v>
          </cell>
        </row>
        <row r="110">
          <cell r="AN110">
            <v>19955.17</v>
          </cell>
        </row>
        <row r="111">
          <cell r="AN111">
            <v>7291.06</v>
          </cell>
        </row>
        <row r="112">
          <cell r="AN112">
            <v>16014.51</v>
          </cell>
        </row>
        <row r="113">
          <cell r="AN113">
            <v>10960.18</v>
          </cell>
        </row>
        <row r="114">
          <cell r="AN114">
            <v>17088.66</v>
          </cell>
        </row>
        <row r="115">
          <cell r="AN115">
            <v>5700</v>
          </cell>
        </row>
        <row r="116">
          <cell r="AN116">
            <v>21666.73</v>
          </cell>
        </row>
        <row r="117">
          <cell r="AN117">
            <v>15412.57</v>
          </cell>
        </row>
        <row r="118">
          <cell r="AN118">
            <v>12161.29</v>
          </cell>
        </row>
        <row r="119">
          <cell r="AN119">
            <v>11125.2</v>
          </cell>
        </row>
        <row r="120">
          <cell r="AN120">
            <v>10917.78</v>
          </cell>
        </row>
        <row r="121">
          <cell r="AN121">
            <v>8501.85</v>
          </cell>
        </row>
        <row r="123">
          <cell r="AN123">
            <v>744.58</v>
          </cell>
        </row>
        <row r="125">
          <cell r="AN125">
            <v>260.74</v>
          </cell>
        </row>
        <row r="130">
          <cell r="AN130">
            <v>275.43</v>
          </cell>
        </row>
        <row r="131">
          <cell r="AN131">
            <v>327.59</v>
          </cell>
        </row>
        <row r="134">
          <cell r="AN134">
            <v>148.28</v>
          </cell>
        </row>
      </sheetData>
      <sheetData sheetId="1">
        <row r="5">
          <cell r="AA5">
            <v>2.12</v>
          </cell>
        </row>
        <row r="6">
          <cell r="AA6">
            <v>2.34</v>
          </cell>
        </row>
        <row r="7">
          <cell r="AA7">
            <v>3.54</v>
          </cell>
        </row>
        <row r="8">
          <cell r="AA8">
            <v>3.16</v>
          </cell>
        </row>
        <row r="9">
          <cell r="AA9">
            <v>2.43</v>
          </cell>
        </row>
        <row r="10">
          <cell r="AA10">
            <v>2.47</v>
          </cell>
        </row>
        <row r="11">
          <cell r="AA11">
            <v>3.02</v>
          </cell>
        </row>
        <row r="12">
          <cell r="AA12">
            <v>2.54</v>
          </cell>
        </row>
        <row r="13">
          <cell r="AA13">
            <v>1.7</v>
          </cell>
        </row>
        <row r="14">
          <cell r="AA14">
            <v>2.73</v>
          </cell>
        </row>
        <row r="15">
          <cell r="AA15">
            <v>2.18</v>
          </cell>
        </row>
        <row r="16">
          <cell r="AA16">
            <v>2.8</v>
          </cell>
        </row>
        <row r="18">
          <cell r="AA18">
            <v>5.44</v>
          </cell>
        </row>
        <row r="19">
          <cell r="AA19">
            <v>3.35</v>
          </cell>
        </row>
        <row r="20">
          <cell r="AA20">
            <v>11.12</v>
          </cell>
        </row>
        <row r="21">
          <cell r="AA21">
            <v>11.7</v>
          </cell>
        </row>
        <row r="22">
          <cell r="AA22">
            <v>10.7</v>
          </cell>
        </row>
        <row r="23">
          <cell r="AA23">
            <v>12.9</v>
          </cell>
        </row>
        <row r="24">
          <cell r="AA24">
            <v>12.24</v>
          </cell>
        </row>
        <row r="25">
          <cell r="AA25">
            <v>12.82</v>
          </cell>
        </row>
        <row r="26">
          <cell r="AA26">
            <v>9.38</v>
          </cell>
        </row>
        <row r="27">
          <cell r="AA27">
            <v>14.64</v>
          </cell>
        </row>
        <row r="28">
          <cell r="AA28">
            <v>9.1</v>
          </cell>
        </row>
        <row r="29">
          <cell r="AA29">
            <v>7.5</v>
          </cell>
        </row>
        <row r="31">
          <cell r="AA31">
            <v>3.32</v>
          </cell>
        </row>
        <row r="32">
          <cell r="AA32">
            <v>0.98</v>
          </cell>
        </row>
        <row r="33">
          <cell r="AA33">
            <v>1.88</v>
          </cell>
        </row>
        <row r="34">
          <cell r="AA34">
            <v>2.26</v>
          </cell>
        </row>
        <row r="35">
          <cell r="AA35">
            <v>0.56</v>
          </cell>
        </row>
        <row r="36">
          <cell r="AA36">
            <v>3.76</v>
          </cell>
        </row>
        <row r="37">
          <cell r="AA37">
            <v>3.3</v>
          </cell>
        </row>
        <row r="38">
          <cell r="AA38">
            <v>3.84</v>
          </cell>
        </row>
        <row r="39">
          <cell r="AA39">
            <v>2.6</v>
          </cell>
        </row>
        <row r="40">
          <cell r="AA40">
            <v>1.7</v>
          </cell>
        </row>
        <row r="41">
          <cell r="AA41">
            <v>3.16</v>
          </cell>
        </row>
        <row r="42">
          <cell r="AA42">
            <v>1.92</v>
          </cell>
        </row>
        <row r="44">
          <cell r="AA44">
            <v>8.56</v>
          </cell>
        </row>
        <row r="45">
          <cell r="AA45">
            <v>3.52</v>
          </cell>
        </row>
        <row r="46">
          <cell r="AA46">
            <v>2.48</v>
          </cell>
        </row>
        <row r="47">
          <cell r="AA47">
            <v>3.54</v>
          </cell>
        </row>
        <row r="48">
          <cell r="AA48">
            <v>5.26</v>
          </cell>
        </row>
        <row r="49">
          <cell r="AA49">
            <v>3.44</v>
          </cell>
        </row>
        <row r="50">
          <cell r="AA50">
            <v>6.12</v>
          </cell>
        </row>
        <row r="51">
          <cell r="AA51">
            <v>3.74</v>
          </cell>
        </row>
        <row r="52">
          <cell r="AA52">
            <v>3.66</v>
          </cell>
        </row>
        <row r="53">
          <cell r="AA53">
            <v>5.04</v>
          </cell>
        </row>
        <row r="54">
          <cell r="AA54">
            <v>6</v>
          </cell>
        </row>
        <row r="55">
          <cell r="AA55">
            <v>6.86</v>
          </cell>
        </row>
        <row r="57">
          <cell r="AA57">
            <v>6.55</v>
          </cell>
        </row>
        <row r="58">
          <cell r="AA58">
            <v>7.4</v>
          </cell>
        </row>
        <row r="59">
          <cell r="AA59">
            <v>7.3</v>
          </cell>
        </row>
        <row r="60">
          <cell r="AA60">
            <v>11.91</v>
          </cell>
        </row>
        <row r="61">
          <cell r="AA61">
            <v>8.53</v>
          </cell>
        </row>
        <row r="62">
          <cell r="AA62">
            <v>11.16</v>
          </cell>
        </row>
        <row r="63">
          <cell r="AA63">
            <v>12.74</v>
          </cell>
        </row>
        <row r="64">
          <cell r="AA64">
            <v>9.72</v>
          </cell>
        </row>
        <row r="65">
          <cell r="AA65">
            <v>9.16</v>
          </cell>
        </row>
        <row r="66">
          <cell r="AA66">
            <v>9.18</v>
          </cell>
        </row>
        <row r="67">
          <cell r="AA67">
            <v>8.56</v>
          </cell>
        </row>
        <row r="68">
          <cell r="AA68">
            <v>8</v>
          </cell>
        </row>
        <row r="70">
          <cell r="AA70">
            <v>11.26</v>
          </cell>
        </row>
        <row r="72">
          <cell r="AA72">
            <v>17.28</v>
          </cell>
        </row>
        <row r="73">
          <cell r="AA73">
            <v>11.14</v>
          </cell>
        </row>
        <row r="74">
          <cell r="AA74">
            <v>6.18</v>
          </cell>
        </row>
        <row r="75">
          <cell r="AA75">
            <v>18.2</v>
          </cell>
        </row>
        <row r="76">
          <cell r="AA76">
            <v>20.52</v>
          </cell>
        </row>
        <row r="77">
          <cell r="AA77">
            <v>12.28</v>
          </cell>
        </row>
        <row r="78">
          <cell r="AA78">
            <v>4.68</v>
          </cell>
        </row>
        <row r="79">
          <cell r="AA79">
            <v>8.62</v>
          </cell>
        </row>
        <row r="80">
          <cell r="AA80">
            <v>9.86</v>
          </cell>
        </row>
        <row r="81">
          <cell r="AA81">
            <v>5.1</v>
          </cell>
        </row>
      </sheetData>
      <sheetData sheetId="2">
        <row r="6">
          <cell r="AA6">
            <v>697</v>
          </cell>
        </row>
        <row r="7">
          <cell r="AA7">
            <v>637</v>
          </cell>
        </row>
        <row r="8">
          <cell r="AA8">
            <v>677</v>
          </cell>
        </row>
        <row r="9">
          <cell r="AA9">
            <v>818</v>
          </cell>
        </row>
        <row r="10">
          <cell r="AA10">
            <v>735</v>
          </cell>
        </row>
        <row r="11">
          <cell r="AA11">
            <v>957</v>
          </cell>
        </row>
        <row r="12">
          <cell r="AA12">
            <v>985</v>
          </cell>
        </row>
        <row r="13">
          <cell r="AA13">
            <v>439</v>
          </cell>
        </row>
        <row r="14">
          <cell r="AA14">
            <v>779</v>
          </cell>
        </row>
        <row r="15">
          <cell r="AA15">
            <v>781</v>
          </cell>
        </row>
        <row r="16">
          <cell r="AA16">
            <v>767</v>
          </cell>
        </row>
        <row r="17">
          <cell r="AA17">
            <v>732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F18" sqref="F18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9" width="18.7109375" style="7" customWidth="1"/>
    <col min="10" max="10" width="14.8515625" style="7" customWidth="1"/>
    <col min="11" max="11" width="12.8515625" style="7" customWidth="1"/>
    <col min="12" max="12" width="18.710937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17</v>
      </c>
      <c r="D2" s="6"/>
    </row>
    <row r="3" spans="1:2" ht="19.5" customHeight="1">
      <c r="A3" s="8"/>
      <c r="B3" s="8"/>
    </row>
    <row r="4" ht="19.5" customHeight="1">
      <c r="C4" s="9" t="s">
        <v>45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102" t="s">
        <v>21</v>
      </c>
      <c r="D6" s="103"/>
      <c r="E6" s="103"/>
      <c r="F6" s="104"/>
      <c r="H6" s="96" t="s">
        <v>22</v>
      </c>
      <c r="I6" s="97"/>
      <c r="J6" s="98"/>
      <c r="K6" s="10"/>
      <c r="L6" s="99" t="s">
        <v>23</v>
      </c>
      <c r="M6" s="100"/>
      <c r="N6" s="101"/>
      <c r="O6" s="10"/>
      <c r="P6" s="4"/>
      <c r="R6" s="7"/>
      <c r="S6" s="4"/>
      <c r="T6" s="4"/>
    </row>
    <row r="7" spans="1:15" s="12" customFormat="1" ht="33" customHeight="1" thickBot="1">
      <c r="A7" s="11"/>
      <c r="C7" s="13" t="s">
        <v>11</v>
      </c>
      <c r="D7" s="14" t="s">
        <v>12</v>
      </c>
      <c r="E7" s="14" t="s">
        <v>15</v>
      </c>
      <c r="F7" s="15" t="s">
        <v>14</v>
      </c>
      <c r="G7" s="16"/>
      <c r="H7" s="17" t="s">
        <v>11</v>
      </c>
      <c r="I7" s="18" t="s">
        <v>13</v>
      </c>
      <c r="J7" s="19" t="s">
        <v>14</v>
      </c>
      <c r="K7" s="20"/>
      <c r="L7" s="21" t="s">
        <v>11</v>
      </c>
      <c r="M7" s="22" t="s">
        <v>13</v>
      </c>
      <c r="N7" s="23" t="s">
        <v>14</v>
      </c>
      <c r="O7" s="24"/>
    </row>
    <row r="8" spans="1:20" ht="19.5" customHeight="1" thickBot="1">
      <c r="A8" s="25"/>
      <c r="K8" s="4"/>
      <c r="M8" s="7"/>
      <c r="O8" s="4"/>
      <c r="P8" s="4"/>
      <c r="Q8" s="4"/>
      <c r="S8" s="4"/>
      <c r="T8" s="4"/>
    </row>
    <row r="9" spans="1:20" ht="19.5" customHeight="1">
      <c r="A9" s="26" t="s">
        <v>0</v>
      </c>
      <c r="C9" s="50">
        <f>('[1]Recollides'!AN4)/1000</f>
        <v>11.29924</v>
      </c>
      <c r="D9" s="50">
        <f>('[1]Recollides'!AN17)/1000</f>
        <v>0.292</v>
      </c>
      <c r="E9" s="50"/>
      <c r="F9" s="50">
        <f aca="true" t="shared" si="0" ref="F9:F20">SUM(C9:E9)</f>
        <v>11.591239999999999</v>
      </c>
      <c r="G9" s="51"/>
      <c r="H9" s="52">
        <f>('[1]Recollides'!AN70)/1000</f>
        <v>9.634030000000001</v>
      </c>
      <c r="I9" s="53">
        <f>('[1]Recollides'!AN83)/1000</f>
        <v>0.03878</v>
      </c>
      <c r="J9" s="50">
        <f>SUM(H9:I9)</f>
        <v>9.67281</v>
      </c>
      <c r="K9" s="54"/>
      <c r="L9" s="50">
        <f>('[1]Recollides'!AN110)/1000</f>
        <v>19.95517</v>
      </c>
      <c r="M9" s="53">
        <f>('[1]Recollides'!AN123)/1000</f>
        <v>0.74458</v>
      </c>
      <c r="N9" s="50">
        <f>SUM(L9:M9)</f>
        <v>20.699749999999998</v>
      </c>
      <c r="O9" s="27"/>
      <c r="P9" s="4"/>
      <c r="Q9" s="4"/>
      <c r="S9" s="4"/>
      <c r="T9" s="4"/>
    </row>
    <row r="10" spans="1:20" ht="19.5" customHeight="1">
      <c r="A10" s="28" t="s">
        <v>1</v>
      </c>
      <c r="C10" s="50">
        <f>('[1]Recollides'!AN5)/1000</f>
        <v>8.50252</v>
      </c>
      <c r="D10" s="50">
        <f>('[1]Recollides'!AN18)/1000</f>
        <v>0.22</v>
      </c>
      <c r="E10" s="50"/>
      <c r="F10" s="50">
        <f t="shared" si="0"/>
        <v>8.722520000000001</v>
      </c>
      <c r="G10" s="51"/>
      <c r="H10" s="52">
        <f>('[1]Recollides'!AN71)/1000</f>
        <v>9.70069</v>
      </c>
      <c r="I10" s="53">
        <f>('[1]Recollides'!AN84)/1000</f>
        <v>0</v>
      </c>
      <c r="J10" s="50">
        <f>SUM(H10:I10)</f>
        <v>9.70069</v>
      </c>
      <c r="K10" s="54"/>
      <c r="L10" s="50">
        <f>('[1]Recollides'!AN111)/1000</f>
        <v>7.291060000000001</v>
      </c>
      <c r="M10" s="53">
        <f>('[1]Recollides'!AN124)/1000</f>
        <v>0</v>
      </c>
      <c r="N10" s="50">
        <f>SUM(L10:M10)</f>
        <v>7.291060000000001</v>
      </c>
      <c r="O10" s="27"/>
      <c r="P10" s="4"/>
      <c r="Q10" s="4"/>
      <c r="S10" s="4"/>
      <c r="T10" s="4"/>
    </row>
    <row r="11" spans="1:20" ht="19.5" customHeight="1">
      <c r="A11" s="28" t="s">
        <v>2</v>
      </c>
      <c r="C11" s="50">
        <f>('[1]Recollides'!AN6)/1000</f>
        <v>10.05536</v>
      </c>
      <c r="D11" s="50">
        <f>('[1]Recollides'!AN19)/1000</f>
        <v>0.32</v>
      </c>
      <c r="E11" s="50"/>
      <c r="F11" s="50">
        <f t="shared" si="0"/>
        <v>10.37536</v>
      </c>
      <c r="G11" s="51"/>
      <c r="H11" s="52">
        <f>('[1]Recollides'!AN72)/1000</f>
        <v>11.47828</v>
      </c>
      <c r="I11" s="53">
        <f>('[1]Recollides'!AN85)/1000</f>
        <v>0.02213</v>
      </c>
      <c r="J11" s="50">
        <f>SUM(H11:I11)</f>
        <v>11.50041</v>
      </c>
      <c r="K11" s="54"/>
      <c r="L11" s="50">
        <f>('[1]Recollides'!AN112)/1000</f>
        <v>16.01451</v>
      </c>
      <c r="M11" s="53">
        <f>('[1]Recollides'!AN125)/1000</f>
        <v>0.26074</v>
      </c>
      <c r="N11" s="50">
        <f>SUM(L11:M11)</f>
        <v>16.27525</v>
      </c>
      <c r="O11" s="27"/>
      <c r="P11" s="4"/>
      <c r="Q11" s="4"/>
      <c r="S11" s="4"/>
      <c r="T11" s="4"/>
    </row>
    <row r="12" spans="1:20" ht="19.5" customHeight="1">
      <c r="A12" s="28" t="s">
        <v>3</v>
      </c>
      <c r="C12" s="50">
        <f>('[1]Recollides'!AN7)/1000</f>
        <v>13.07667</v>
      </c>
      <c r="D12" s="50">
        <f>('[1]Recollides'!AN20)/1000</f>
        <v>0.33</v>
      </c>
      <c r="E12" s="50"/>
      <c r="F12" s="50">
        <f t="shared" si="0"/>
        <v>13.40667</v>
      </c>
      <c r="G12" s="51"/>
      <c r="H12" s="52">
        <f>('[1]Recollides'!AN73)/1000</f>
        <v>9.60009</v>
      </c>
      <c r="I12" s="53">
        <f>('[1]Recollides'!AN86)/1000</f>
        <v>0.02696</v>
      </c>
      <c r="J12" s="50">
        <f>SUM(H12:I12)</f>
        <v>9.62705</v>
      </c>
      <c r="K12" s="54"/>
      <c r="L12" s="50">
        <f>('[1]Recollides'!AN113)/1000</f>
        <v>10.960180000000001</v>
      </c>
      <c r="M12" s="53">
        <f>('[1]Recollides'!AN126)/1000</f>
        <v>0</v>
      </c>
      <c r="N12" s="50">
        <f>SUM(L12:M12)</f>
        <v>10.960180000000001</v>
      </c>
      <c r="O12" s="27"/>
      <c r="P12" s="4"/>
      <c r="Q12" s="4"/>
      <c r="S12" s="4"/>
      <c r="T12" s="4"/>
    </row>
    <row r="13" spans="1:20" ht="19.5" customHeight="1">
      <c r="A13" s="28" t="s">
        <v>4</v>
      </c>
      <c r="C13" s="50">
        <f>('[1]Recollides'!AN8)/1000</f>
        <v>11.106</v>
      </c>
      <c r="D13" s="50">
        <f>('[1]Recollides'!AN21)/1000</f>
        <v>0.34</v>
      </c>
      <c r="E13" s="50"/>
      <c r="F13" s="50">
        <f t="shared" si="0"/>
        <v>11.446</v>
      </c>
      <c r="G13" s="51"/>
      <c r="H13" s="52">
        <f>('[1]Recollides'!AN74)/1000</f>
        <v>9.45284</v>
      </c>
      <c r="I13" s="53">
        <f>('[1]Recollides'!AN87)/1000</f>
        <v>0</v>
      </c>
      <c r="J13" s="50">
        <f>SUM(H13:I13)</f>
        <v>9.45284</v>
      </c>
      <c r="K13" s="54"/>
      <c r="L13" s="50">
        <f>('[1]Recollides'!AN114)/1000</f>
        <v>17.08866</v>
      </c>
      <c r="M13" s="53">
        <f>('[1]Recollides'!AN127)/1000</f>
        <v>0</v>
      </c>
      <c r="N13" s="50">
        <f>SUM(L13:M13)</f>
        <v>17.08866</v>
      </c>
      <c r="O13" s="27"/>
      <c r="P13" s="4"/>
      <c r="Q13" s="4"/>
      <c r="S13" s="4"/>
      <c r="T13" s="4"/>
    </row>
    <row r="14" spans="1:20" ht="19.5" customHeight="1">
      <c r="A14" s="28" t="s">
        <v>5</v>
      </c>
      <c r="C14" s="50">
        <f>('[1]Recollides'!AN9)/1000</f>
        <v>10.183950000000001</v>
      </c>
      <c r="D14" s="50">
        <f>('[1]Recollides'!AN22)/1000</f>
        <v>0.33</v>
      </c>
      <c r="E14" s="50"/>
      <c r="F14" s="50">
        <f t="shared" si="0"/>
        <v>10.513950000000001</v>
      </c>
      <c r="G14" s="51"/>
      <c r="H14" s="52">
        <f>('[1]Recollides'!AN75)/1000</f>
        <v>12.09207</v>
      </c>
      <c r="I14" s="53">
        <f>('[1]Recollides'!AN88)/1000</f>
        <v>0.02881</v>
      </c>
      <c r="J14" s="50">
        <f aca="true" t="shared" si="1" ref="J14:J20">SUM(H14:I14)</f>
        <v>12.12088</v>
      </c>
      <c r="K14" s="54"/>
      <c r="L14" s="50">
        <f>('[1]Recollides'!AN115)/1000</f>
        <v>5.7</v>
      </c>
      <c r="M14" s="53">
        <f>('[1]Recollides'!AN128)/1000</f>
        <v>0</v>
      </c>
      <c r="N14" s="50">
        <f aca="true" t="shared" si="2" ref="N14:N20">SUM(L14:M14)</f>
        <v>5.7</v>
      </c>
      <c r="O14" s="27"/>
      <c r="P14" s="4"/>
      <c r="Q14" s="4"/>
      <c r="S14" s="4"/>
      <c r="T14" s="4"/>
    </row>
    <row r="15" spans="1:20" ht="19.5" customHeight="1">
      <c r="A15" s="28" t="s">
        <v>6</v>
      </c>
      <c r="C15" s="50">
        <f>('[1]Recollides'!AN10)/1000</f>
        <v>16.36474</v>
      </c>
      <c r="D15" s="50">
        <f>('[1]Recollides'!AN23)/1000</f>
        <v>0.33</v>
      </c>
      <c r="E15" s="50"/>
      <c r="F15" s="50">
        <f t="shared" si="0"/>
        <v>16.69474</v>
      </c>
      <c r="G15" s="51"/>
      <c r="H15" s="52">
        <f>('[1]Recollides'!AN76)/1000</f>
        <v>13.00487</v>
      </c>
      <c r="I15" s="53">
        <f>('[1]Recollides'!AN89)/1000</f>
        <v>0.08359</v>
      </c>
      <c r="J15" s="50">
        <f t="shared" si="1"/>
        <v>13.08846</v>
      </c>
      <c r="K15" s="54"/>
      <c r="L15" s="50">
        <f>('[1]Recollides'!AN116)/1000</f>
        <v>21.66673</v>
      </c>
      <c r="M15" s="53">
        <f>('[1]Recollides'!AN129)/1000</f>
        <v>0</v>
      </c>
      <c r="N15" s="50">
        <f t="shared" si="2"/>
        <v>21.66673</v>
      </c>
      <c r="O15" s="27"/>
      <c r="P15" s="4"/>
      <c r="Q15" s="4"/>
      <c r="S15" s="4"/>
      <c r="T15" s="4"/>
    </row>
    <row r="16" spans="1:20" ht="19.5" customHeight="1">
      <c r="A16" s="28" t="s">
        <v>7</v>
      </c>
      <c r="C16" s="50">
        <f>('[1]Recollides'!AN11)/1000</f>
        <v>12.56941</v>
      </c>
      <c r="D16" s="50">
        <f>('[1]Recollides'!AN24)/1000</f>
        <v>0.21</v>
      </c>
      <c r="E16" s="50"/>
      <c r="F16" s="50">
        <f t="shared" si="0"/>
        <v>12.77941</v>
      </c>
      <c r="G16" s="51"/>
      <c r="H16" s="52">
        <f>('[1]Recollides'!AN77)/1000</f>
        <v>9.89606</v>
      </c>
      <c r="I16" s="53">
        <f>('[1]Recollides'!AN90)/1000</f>
        <v>0.04268</v>
      </c>
      <c r="J16" s="50">
        <f t="shared" si="1"/>
        <v>9.938740000000001</v>
      </c>
      <c r="K16" s="54"/>
      <c r="L16" s="50">
        <f>('[1]Recollides'!AN117)/1000</f>
        <v>15.41257</v>
      </c>
      <c r="M16" s="53">
        <f>('[1]Recollides'!AN130)/1000</f>
        <v>0.27543</v>
      </c>
      <c r="N16" s="50">
        <f t="shared" si="2"/>
        <v>15.688</v>
      </c>
      <c r="O16" s="27"/>
      <c r="P16" s="4"/>
      <c r="Q16" s="4"/>
      <c r="S16" s="4"/>
      <c r="T16" s="4"/>
    </row>
    <row r="17" spans="1:20" ht="19.5" customHeight="1">
      <c r="A17" s="28" t="s">
        <v>16</v>
      </c>
      <c r="C17" s="50">
        <f>('[1]Recollides'!AN12)/1000</f>
        <v>14.302760000000001</v>
      </c>
      <c r="D17" s="50">
        <f>('[1]Recollides'!AN25)/1000</f>
        <v>0.22613</v>
      </c>
      <c r="E17" s="50"/>
      <c r="F17" s="50">
        <f t="shared" si="0"/>
        <v>14.52889</v>
      </c>
      <c r="G17" s="51"/>
      <c r="H17" s="52">
        <f>('[1]Recollides'!AN78)/1000</f>
        <v>10.80986</v>
      </c>
      <c r="I17" s="53">
        <f>('[1]Recollides'!AN91)/1000</f>
        <v>0.07540999999999999</v>
      </c>
      <c r="J17" s="50">
        <f t="shared" si="1"/>
        <v>10.88527</v>
      </c>
      <c r="K17" s="54"/>
      <c r="L17" s="50">
        <f>('[1]Recollides'!AN118)/1000</f>
        <v>12.161290000000001</v>
      </c>
      <c r="M17" s="53">
        <f>('[1]Recollides'!AN131)/1000</f>
        <v>0.32759</v>
      </c>
      <c r="N17" s="50">
        <f t="shared" si="2"/>
        <v>12.488880000000002</v>
      </c>
      <c r="O17" s="27"/>
      <c r="P17" s="4"/>
      <c r="Q17" s="4"/>
      <c r="S17" s="4"/>
      <c r="T17" s="4"/>
    </row>
    <row r="18" spans="1:20" ht="19.5" customHeight="1">
      <c r="A18" s="28" t="s">
        <v>8</v>
      </c>
      <c r="C18" s="50">
        <f>('[1]Recollides'!AN13)/1000</f>
        <v>11.67862</v>
      </c>
      <c r="D18" s="50">
        <f>('[1]Recollides'!AN26)/1000</f>
        <v>0.08</v>
      </c>
      <c r="E18" s="50"/>
      <c r="F18" s="50">
        <f t="shared" si="0"/>
        <v>11.75862</v>
      </c>
      <c r="G18" s="51"/>
      <c r="H18" s="52">
        <f>('[1]Recollides'!AN79)/1000</f>
        <v>11.00581</v>
      </c>
      <c r="I18" s="53">
        <f>('[1]Recollides'!AN92)/1000</f>
        <v>0.0362</v>
      </c>
      <c r="J18" s="50">
        <f t="shared" si="1"/>
        <v>11.04201</v>
      </c>
      <c r="K18" s="54"/>
      <c r="L18" s="50">
        <f>('[1]Recollides'!AN119)/1000</f>
        <v>11.125200000000001</v>
      </c>
      <c r="M18" s="53">
        <f>('[1]Recollides'!AN132)/1000</f>
        <v>0</v>
      </c>
      <c r="N18" s="50">
        <f t="shared" si="2"/>
        <v>11.125200000000001</v>
      </c>
      <c r="O18" s="27"/>
      <c r="P18" s="4"/>
      <c r="Q18" s="4"/>
      <c r="S18" s="4"/>
      <c r="T18" s="4"/>
    </row>
    <row r="19" spans="1:20" ht="19.5" customHeight="1">
      <c r="A19" s="28" t="s">
        <v>9</v>
      </c>
      <c r="C19" s="50">
        <f>('[1]Recollides'!AN14)/1000</f>
        <v>9.76674</v>
      </c>
      <c r="D19" s="50">
        <f>('[1]Recollides'!AN27)/1000</f>
        <v>0.13</v>
      </c>
      <c r="E19" s="50"/>
      <c r="F19" s="50">
        <f t="shared" si="0"/>
        <v>9.896740000000001</v>
      </c>
      <c r="G19" s="51"/>
      <c r="H19" s="52">
        <f>('[1]Recollides'!AN80)/1000</f>
        <v>9.62356</v>
      </c>
      <c r="I19" s="53">
        <f>('[1]Recollides'!AN93)/1000</f>
        <v>0</v>
      </c>
      <c r="J19" s="50">
        <f t="shared" si="1"/>
        <v>9.62356</v>
      </c>
      <c r="K19" s="54"/>
      <c r="L19" s="50">
        <f>('[1]Recollides'!AN120)/1000</f>
        <v>10.91778</v>
      </c>
      <c r="M19" s="53">
        <f>('[1]Recollides'!AN133)/1000</f>
        <v>0</v>
      </c>
      <c r="N19" s="50">
        <f t="shared" si="2"/>
        <v>10.91778</v>
      </c>
      <c r="O19" s="27"/>
      <c r="P19" s="4"/>
      <c r="Q19" s="4"/>
      <c r="S19" s="4"/>
      <c r="T19" s="4"/>
    </row>
    <row r="20" spans="1:20" ht="19.5" customHeight="1" thickBot="1">
      <c r="A20" s="29" t="s">
        <v>10</v>
      </c>
      <c r="C20" s="50">
        <f>('[1]Recollides'!AN15)/1000</f>
        <v>13.35064</v>
      </c>
      <c r="D20" s="50">
        <f>('[1]Recollides'!AN28)/1000</f>
        <v>0.2</v>
      </c>
      <c r="E20" s="50"/>
      <c r="F20" s="50">
        <f t="shared" si="0"/>
        <v>13.55064</v>
      </c>
      <c r="G20" s="51"/>
      <c r="H20" s="52">
        <f>('[1]Recollides'!AN81)/1000</f>
        <v>11.02273</v>
      </c>
      <c r="I20" s="53">
        <f>('[1]Recollides'!AN94)/1000</f>
        <v>0.03158</v>
      </c>
      <c r="J20" s="50">
        <f t="shared" si="1"/>
        <v>11.05431</v>
      </c>
      <c r="K20" s="54"/>
      <c r="L20" s="50">
        <f>('[1]Recollides'!AN121)/1000</f>
        <v>8.501850000000001</v>
      </c>
      <c r="M20" s="53">
        <f>('[1]Recollides'!AN134)/1000</f>
        <v>0.14828</v>
      </c>
      <c r="N20" s="50">
        <f t="shared" si="2"/>
        <v>8.65013</v>
      </c>
      <c r="O20" s="27"/>
      <c r="P20" s="4"/>
      <c r="Q20" s="4"/>
      <c r="S20" s="4"/>
      <c r="T20" s="4"/>
    </row>
    <row r="21" spans="3:20" ht="19.5" customHeight="1" thickBot="1">
      <c r="C21" s="55"/>
      <c r="D21" s="55"/>
      <c r="E21" s="55"/>
      <c r="F21" s="55"/>
      <c r="G21" s="55"/>
      <c r="H21" s="56"/>
      <c r="I21" s="56"/>
      <c r="J21" s="56"/>
      <c r="K21" s="57"/>
      <c r="L21" s="56"/>
      <c r="M21" s="56"/>
      <c r="N21" s="56"/>
      <c r="O21" s="30"/>
      <c r="P21" s="4"/>
      <c r="Q21" s="4"/>
      <c r="S21" s="4"/>
      <c r="T21" s="4"/>
    </row>
    <row r="22" spans="1:15" s="32" customFormat="1" ht="19.5" customHeight="1" thickBot="1">
      <c r="A22" s="31" t="s">
        <v>18</v>
      </c>
      <c r="C22" s="58">
        <f>SUM(C9:C20)</f>
        <v>142.25665</v>
      </c>
      <c r="D22" s="58">
        <f>SUM(D9:D20)</f>
        <v>3.0081300000000004</v>
      </c>
      <c r="E22" s="58">
        <f>SUM(E9:E20)</f>
        <v>0</v>
      </c>
      <c r="F22" s="58">
        <f>SUM(C22:E22)</f>
        <v>145.26478</v>
      </c>
      <c r="G22" s="59"/>
      <c r="H22" s="60">
        <f>SUM(H9:H20)</f>
        <v>127.32089</v>
      </c>
      <c r="I22" s="61">
        <f>SUM(I9:I20)</f>
        <v>0.38614</v>
      </c>
      <c r="J22" s="61">
        <f>SUM(H22:I22)</f>
        <v>127.70703</v>
      </c>
      <c r="K22" s="62"/>
      <c r="L22" s="63">
        <f>SUM(L9:L20)</f>
        <v>156.795</v>
      </c>
      <c r="M22" s="63">
        <f>SUM(M9:M20)</f>
        <v>1.75662</v>
      </c>
      <c r="N22" s="63">
        <f>SUM(L22:M22)</f>
        <v>158.55161999999999</v>
      </c>
      <c r="O22" s="33"/>
    </row>
    <row r="23" spans="1:20" s="35" customFormat="1" ht="19.5" customHeight="1">
      <c r="A23" s="34"/>
      <c r="C23" s="36"/>
      <c r="D23" s="37"/>
      <c r="E23" s="37"/>
      <c r="F23" s="37"/>
      <c r="G23" s="37"/>
      <c r="H23" s="38"/>
      <c r="I23" s="37"/>
      <c r="J23" s="37"/>
      <c r="K23" s="37"/>
      <c r="L23" s="37"/>
      <c r="M23" s="34"/>
      <c r="N23" s="37"/>
      <c r="O23" s="37"/>
      <c r="P23" s="37"/>
      <c r="Q23" s="37"/>
      <c r="R23" s="34"/>
      <c r="S23" s="38"/>
      <c r="T23" s="38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4330708661417323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zoomScalePageLayoutView="0" workbookViewId="0" topLeftCell="A1">
      <selection activeCell="C5" sqref="C5"/>
    </sheetView>
  </sheetViews>
  <sheetFormatPr defaultColWidth="11.00390625" defaultRowHeight="15"/>
  <cols>
    <col min="1" max="1" width="22.140625" style="40" customWidth="1"/>
    <col min="2" max="2" width="7.8515625" style="40" customWidth="1"/>
    <col min="3" max="6" width="18.57421875" style="40" customWidth="1"/>
    <col min="7" max="7" width="18.57421875" style="41" customWidth="1"/>
    <col min="8" max="10" width="18.57421875" style="40" customWidth="1"/>
    <col min="11" max="16384" width="11.00390625" style="40" customWidth="1"/>
  </cols>
  <sheetData>
    <row r="1" spans="1:14" s="4" customFormat="1" ht="19.5" customHeight="1">
      <c r="A1" s="39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17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46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42" t="s">
        <v>24</v>
      </c>
      <c r="D6" s="43" t="s">
        <v>25</v>
      </c>
      <c r="E6" s="43" t="s">
        <v>26</v>
      </c>
      <c r="F6" s="43" t="s">
        <v>27</v>
      </c>
      <c r="G6" s="44" t="s">
        <v>28</v>
      </c>
      <c r="H6" s="44" t="s">
        <v>29</v>
      </c>
      <c r="I6" s="77" t="s">
        <v>30</v>
      </c>
      <c r="J6" s="45" t="s">
        <v>19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46" t="s">
        <v>0</v>
      </c>
      <c r="C8" s="64">
        <f>'[1]DEIXALLERIES'!AA70</f>
        <v>11.26</v>
      </c>
      <c r="D8" s="65">
        <f>'[1]DEIXALLERIES'!AA5</f>
        <v>2.12</v>
      </c>
      <c r="E8" s="65">
        <f>'[1]DEIXALLERIES'!AA31</f>
        <v>3.32</v>
      </c>
      <c r="F8" s="65">
        <f>'[1]DEIXALLERIES'!AA18</f>
        <v>5.44</v>
      </c>
      <c r="G8" s="66">
        <f>'[1]DEIXALLERIES'!AA57</f>
        <v>6.55</v>
      </c>
      <c r="H8" s="66">
        <f>'[1]DEIXALLERIES'!AA44</f>
        <v>8.56</v>
      </c>
      <c r="I8" s="78">
        <f>SUM(C8:H8)</f>
        <v>37.25</v>
      </c>
      <c r="J8" s="1">
        <f>'[1]USUARIS DEIXALLERIES'!AA6</f>
        <v>697</v>
      </c>
    </row>
    <row r="9" spans="1:10" ht="19.5" customHeight="1">
      <c r="A9" s="46" t="s">
        <v>1</v>
      </c>
      <c r="C9" s="67">
        <f>'[1]DEIXALLERIES'!AA71</f>
        <v>0</v>
      </c>
      <c r="D9" s="53">
        <f>'[1]DEIXALLERIES'!AA6</f>
        <v>2.34</v>
      </c>
      <c r="E9" s="53">
        <f>'[1]DEIXALLERIES'!AA32</f>
        <v>0.98</v>
      </c>
      <c r="F9" s="53">
        <f>'[1]DEIXALLERIES'!AA19</f>
        <v>3.35</v>
      </c>
      <c r="G9" s="68">
        <f>'[1]DEIXALLERIES'!AA58</f>
        <v>7.4</v>
      </c>
      <c r="H9" s="68">
        <f>'[1]DEIXALLERIES'!AA45</f>
        <v>3.52</v>
      </c>
      <c r="I9" s="79">
        <f>SUM(C9:H9)</f>
        <v>17.59</v>
      </c>
      <c r="J9" s="2">
        <f>'[1]USUARIS DEIXALLERIES'!AA7</f>
        <v>637</v>
      </c>
    </row>
    <row r="10" spans="1:10" ht="19.5" customHeight="1">
      <c r="A10" s="46" t="s">
        <v>2</v>
      </c>
      <c r="C10" s="67">
        <f>'[1]DEIXALLERIES'!AA72</f>
        <v>17.28</v>
      </c>
      <c r="D10" s="53">
        <f>'[1]DEIXALLERIES'!AA7</f>
        <v>3.54</v>
      </c>
      <c r="E10" s="53">
        <f>'[1]DEIXALLERIES'!AA33</f>
        <v>1.88</v>
      </c>
      <c r="F10" s="53">
        <f>'[1]DEIXALLERIES'!AA20</f>
        <v>11.12</v>
      </c>
      <c r="G10" s="68">
        <f>'[1]DEIXALLERIES'!AA59</f>
        <v>7.3</v>
      </c>
      <c r="H10" s="68">
        <f>'[1]DEIXALLERIES'!AA46</f>
        <v>2.48</v>
      </c>
      <c r="I10" s="79">
        <f aca="true" t="shared" si="0" ref="I10:I18">SUM(C10:H10)</f>
        <v>43.599999999999994</v>
      </c>
      <c r="J10" s="2">
        <f>'[1]USUARIS DEIXALLERIES'!AA8</f>
        <v>677</v>
      </c>
    </row>
    <row r="11" spans="1:10" ht="19.5" customHeight="1">
      <c r="A11" s="46" t="s">
        <v>3</v>
      </c>
      <c r="C11" s="67">
        <f>'[1]DEIXALLERIES'!AA73</f>
        <v>11.14</v>
      </c>
      <c r="D11" s="53">
        <f>'[1]DEIXALLERIES'!AA8</f>
        <v>3.16</v>
      </c>
      <c r="E11" s="53">
        <f>'[1]DEIXALLERIES'!AA34</f>
        <v>2.26</v>
      </c>
      <c r="F11" s="53">
        <f>'[1]DEIXALLERIES'!AA21</f>
        <v>11.7</v>
      </c>
      <c r="G11" s="68">
        <f>'[1]DEIXALLERIES'!AA60</f>
        <v>11.91</v>
      </c>
      <c r="H11" s="68">
        <f>'[1]DEIXALLERIES'!AA47</f>
        <v>3.54</v>
      </c>
      <c r="I11" s="79">
        <f t="shared" si="0"/>
        <v>43.71</v>
      </c>
      <c r="J11" s="2">
        <f>'[1]USUARIS DEIXALLERIES'!AA9</f>
        <v>818</v>
      </c>
    </row>
    <row r="12" spans="1:10" ht="19.5" customHeight="1">
      <c r="A12" s="46" t="s">
        <v>4</v>
      </c>
      <c r="C12" s="67">
        <f>'[1]DEIXALLERIES'!AA74</f>
        <v>6.18</v>
      </c>
      <c r="D12" s="53">
        <f>'[1]DEIXALLERIES'!AA9</f>
        <v>2.43</v>
      </c>
      <c r="E12" s="53">
        <f>'[1]DEIXALLERIES'!AA35</f>
        <v>0.56</v>
      </c>
      <c r="F12" s="53">
        <f>'[1]DEIXALLERIES'!AA22</f>
        <v>10.7</v>
      </c>
      <c r="G12" s="68">
        <f>'[1]DEIXALLERIES'!AA61</f>
        <v>8.53</v>
      </c>
      <c r="H12" s="68">
        <f>'[1]DEIXALLERIES'!AA48</f>
        <v>5.26</v>
      </c>
      <c r="I12" s="79">
        <f t="shared" si="0"/>
        <v>33.66</v>
      </c>
      <c r="J12" s="2">
        <f>'[1]USUARIS DEIXALLERIES'!AA10</f>
        <v>735</v>
      </c>
    </row>
    <row r="13" spans="1:10" ht="19.5" customHeight="1">
      <c r="A13" s="46" t="s">
        <v>5</v>
      </c>
      <c r="C13" s="69">
        <f>'[1]DEIXALLERIES'!AA75</f>
        <v>18.2</v>
      </c>
      <c r="D13" s="50">
        <f>'[1]DEIXALLERIES'!AA10</f>
        <v>2.47</v>
      </c>
      <c r="E13" s="50">
        <f>'[1]DEIXALLERIES'!AA36</f>
        <v>3.76</v>
      </c>
      <c r="F13" s="50">
        <f>'[1]DEIXALLERIES'!AA23</f>
        <v>12.9</v>
      </c>
      <c r="G13" s="52">
        <f>'[1]DEIXALLERIES'!AA62</f>
        <v>11.16</v>
      </c>
      <c r="H13" s="52">
        <f>'[1]DEIXALLERIES'!AA49</f>
        <v>3.44</v>
      </c>
      <c r="I13" s="79">
        <f t="shared" si="0"/>
        <v>51.92999999999999</v>
      </c>
      <c r="J13" s="47">
        <f>'[1]USUARIS DEIXALLERIES'!AA11</f>
        <v>957</v>
      </c>
    </row>
    <row r="14" spans="1:10" ht="19.5" customHeight="1">
      <c r="A14" s="46" t="s">
        <v>6</v>
      </c>
      <c r="C14" s="69">
        <f>'[1]DEIXALLERIES'!AA76</f>
        <v>20.52</v>
      </c>
      <c r="D14" s="50">
        <f>'[1]DEIXALLERIES'!AA11</f>
        <v>3.02</v>
      </c>
      <c r="E14" s="50">
        <f>'[1]DEIXALLERIES'!AA37</f>
        <v>3.3</v>
      </c>
      <c r="F14" s="50">
        <f>'[1]DEIXALLERIES'!AA24</f>
        <v>12.24</v>
      </c>
      <c r="G14" s="52">
        <f>'[1]DEIXALLERIES'!AA63</f>
        <v>12.74</v>
      </c>
      <c r="H14" s="52">
        <f>'[1]DEIXALLERIES'!AA50</f>
        <v>6.12</v>
      </c>
      <c r="I14" s="79">
        <f t="shared" si="0"/>
        <v>57.94</v>
      </c>
      <c r="J14" s="47">
        <f>'[1]USUARIS DEIXALLERIES'!AA12</f>
        <v>985</v>
      </c>
    </row>
    <row r="15" spans="1:10" ht="19.5" customHeight="1">
      <c r="A15" s="46" t="s">
        <v>7</v>
      </c>
      <c r="C15" s="69">
        <f>'[1]DEIXALLERIES'!AA77</f>
        <v>12.28</v>
      </c>
      <c r="D15" s="50">
        <f>'[1]DEIXALLERIES'!AA12</f>
        <v>2.54</v>
      </c>
      <c r="E15" s="50">
        <f>'[1]DEIXALLERIES'!AA38</f>
        <v>3.84</v>
      </c>
      <c r="F15" s="50">
        <f>'[1]DEIXALLERIES'!AA25</f>
        <v>12.82</v>
      </c>
      <c r="G15" s="52">
        <f>'[1]DEIXALLERIES'!AA64</f>
        <v>9.72</v>
      </c>
      <c r="H15" s="52">
        <f>'[1]DEIXALLERIES'!AA51</f>
        <v>3.74</v>
      </c>
      <c r="I15" s="79">
        <f t="shared" si="0"/>
        <v>44.940000000000005</v>
      </c>
      <c r="J15" s="47">
        <f>'[1]USUARIS DEIXALLERIES'!AA13</f>
        <v>439</v>
      </c>
    </row>
    <row r="16" spans="1:10" ht="19.5" customHeight="1">
      <c r="A16" s="46" t="s">
        <v>16</v>
      </c>
      <c r="C16" s="69">
        <f>'[1]DEIXALLERIES'!AA78</f>
        <v>4.68</v>
      </c>
      <c r="D16" s="50">
        <f>'[1]DEIXALLERIES'!AA13</f>
        <v>1.7</v>
      </c>
      <c r="E16" s="50">
        <f>'[1]DEIXALLERIES'!AA39</f>
        <v>2.6</v>
      </c>
      <c r="F16" s="50">
        <f>'[1]DEIXALLERIES'!AA26</f>
        <v>9.38</v>
      </c>
      <c r="G16" s="52">
        <f>'[1]DEIXALLERIES'!AA65</f>
        <v>9.16</v>
      </c>
      <c r="H16" s="52">
        <f>'[1]DEIXALLERIES'!AA52</f>
        <v>3.66</v>
      </c>
      <c r="I16" s="79">
        <f t="shared" si="0"/>
        <v>31.18</v>
      </c>
      <c r="J16" s="47">
        <f>'[1]USUARIS DEIXALLERIES'!AA14</f>
        <v>779</v>
      </c>
    </row>
    <row r="17" spans="1:10" ht="19.5" customHeight="1">
      <c r="A17" s="46" t="s">
        <v>8</v>
      </c>
      <c r="C17" s="69">
        <f>'[1]DEIXALLERIES'!AA79</f>
        <v>8.62</v>
      </c>
      <c r="D17" s="50">
        <f>'[1]DEIXALLERIES'!AA14</f>
        <v>2.73</v>
      </c>
      <c r="E17" s="50">
        <f>'[1]DEIXALLERIES'!AA40</f>
        <v>1.7</v>
      </c>
      <c r="F17" s="50">
        <f>'[1]DEIXALLERIES'!AA27</f>
        <v>14.64</v>
      </c>
      <c r="G17" s="52">
        <f>'[1]DEIXALLERIES'!AA66</f>
        <v>9.18</v>
      </c>
      <c r="H17" s="52">
        <f>'[1]DEIXALLERIES'!AA53</f>
        <v>5.04</v>
      </c>
      <c r="I17" s="79">
        <f t="shared" si="0"/>
        <v>41.91</v>
      </c>
      <c r="J17" s="47">
        <f>'[1]USUARIS DEIXALLERIES'!AA15</f>
        <v>781</v>
      </c>
    </row>
    <row r="18" spans="1:10" ht="19.5" customHeight="1">
      <c r="A18" s="46" t="s">
        <v>9</v>
      </c>
      <c r="C18" s="69">
        <f>'[1]DEIXALLERIES'!AA80</f>
        <v>9.86</v>
      </c>
      <c r="D18" s="50">
        <f>'[1]DEIXALLERIES'!AA15</f>
        <v>2.18</v>
      </c>
      <c r="E18" s="50">
        <f>'[1]DEIXALLERIES'!AA41</f>
        <v>3.16</v>
      </c>
      <c r="F18" s="50">
        <f>'[1]DEIXALLERIES'!AA28</f>
        <v>9.1</v>
      </c>
      <c r="G18" s="52">
        <f>'[1]DEIXALLERIES'!AA67</f>
        <v>8.56</v>
      </c>
      <c r="H18" s="52">
        <f>'[1]DEIXALLERIES'!AA54</f>
        <v>6</v>
      </c>
      <c r="I18" s="79">
        <f t="shared" si="0"/>
        <v>38.86</v>
      </c>
      <c r="J18" s="47">
        <f>'[1]USUARIS DEIXALLERIES'!AA16</f>
        <v>767</v>
      </c>
    </row>
    <row r="19" spans="1:10" ht="19.5" customHeight="1" thickBot="1">
      <c r="A19" s="46" t="s">
        <v>10</v>
      </c>
      <c r="C19" s="70">
        <f>'[1]DEIXALLERIES'!AA81</f>
        <v>5.1</v>
      </c>
      <c r="D19" s="71">
        <f>'[1]DEIXALLERIES'!AA16</f>
        <v>2.8</v>
      </c>
      <c r="E19" s="71">
        <f>'[1]DEIXALLERIES'!AA42</f>
        <v>1.92</v>
      </c>
      <c r="F19" s="71">
        <f>'[1]DEIXALLERIES'!AA29</f>
        <v>7.5</v>
      </c>
      <c r="G19" s="72">
        <f>'[1]DEIXALLERIES'!AA68</f>
        <v>8</v>
      </c>
      <c r="H19" s="72">
        <f>'[1]DEIXALLERIES'!AA55</f>
        <v>6.86</v>
      </c>
      <c r="I19" s="80">
        <f>SUM(C19:H19)</f>
        <v>32.18</v>
      </c>
      <c r="J19" s="48">
        <f>'[1]USUARIS DEIXALLERIES'!AA17</f>
        <v>732</v>
      </c>
    </row>
    <row r="20" spans="1:10" ht="19.5" customHeight="1" thickBot="1">
      <c r="A20" s="4"/>
      <c r="C20" s="56"/>
      <c r="D20" s="56"/>
      <c r="E20" s="56"/>
      <c r="F20" s="56"/>
      <c r="G20" s="56"/>
      <c r="H20" s="56"/>
      <c r="I20" s="56"/>
      <c r="J20" s="7"/>
    </row>
    <row r="21" spans="1:10" ht="19.5" customHeight="1" thickBot="1">
      <c r="A21" s="31" t="s">
        <v>20</v>
      </c>
      <c r="C21" s="73">
        <f aca="true" t="shared" si="1" ref="C21:H21">SUM(C8:C19)</f>
        <v>125.11999999999999</v>
      </c>
      <c r="D21" s="74">
        <f t="shared" si="1"/>
        <v>31.029999999999998</v>
      </c>
      <c r="E21" s="74">
        <f t="shared" si="1"/>
        <v>29.28</v>
      </c>
      <c r="F21" s="74">
        <f t="shared" si="1"/>
        <v>120.89</v>
      </c>
      <c r="G21" s="75">
        <f t="shared" si="1"/>
        <v>110.20999999999998</v>
      </c>
      <c r="H21" s="75">
        <f t="shared" si="1"/>
        <v>58.220000000000006</v>
      </c>
      <c r="I21" s="81">
        <f>SUM(C21:H21)</f>
        <v>474.75</v>
      </c>
      <c r="J21" s="49">
        <f>SUM(J8:J19)</f>
        <v>9004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C20:H2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23.00390625" style="76" customWidth="1"/>
    <col min="2" max="8" width="14.7109375" style="76" customWidth="1"/>
    <col min="9" max="16384" width="11.421875" style="76" customWidth="1"/>
  </cols>
  <sheetData>
    <row r="1" spans="1:8" ht="15.75" customHeight="1">
      <c r="A1" s="105" t="s">
        <v>17</v>
      </c>
      <c r="B1" s="106"/>
      <c r="C1" s="106"/>
      <c r="D1" s="106"/>
      <c r="E1" s="106"/>
      <c r="F1" s="106"/>
      <c r="G1" s="106"/>
      <c r="H1" s="107"/>
    </row>
    <row r="2" ht="15"/>
    <row r="3" spans="1:8" ht="21" customHeight="1">
      <c r="A3" s="108" t="s">
        <v>31</v>
      </c>
      <c r="B3" s="109"/>
      <c r="C3" s="109"/>
      <c r="D3" s="109"/>
      <c r="E3" s="109"/>
      <c r="F3" s="109"/>
      <c r="G3" s="109"/>
      <c r="H3" s="110"/>
    </row>
    <row r="4" spans="1:8" ht="24.75" customHeight="1">
      <c r="A4" s="82" t="s">
        <v>32</v>
      </c>
      <c r="B4" s="82" t="s">
        <v>33</v>
      </c>
      <c r="C4" s="82" t="s">
        <v>34</v>
      </c>
      <c r="D4" s="82" t="s">
        <v>35</v>
      </c>
      <c r="E4" s="82" t="s">
        <v>36</v>
      </c>
      <c r="F4" s="82" t="s">
        <v>37</v>
      </c>
      <c r="G4" s="82" t="s">
        <v>38</v>
      </c>
      <c r="H4" s="82" t="s">
        <v>39</v>
      </c>
    </row>
    <row r="5" spans="1:8" ht="24.75" customHeight="1">
      <c r="A5" s="83" t="s">
        <v>40</v>
      </c>
      <c r="B5" s="84"/>
      <c r="C5" s="85"/>
      <c r="D5" s="86"/>
      <c r="E5" s="87"/>
      <c r="F5" s="88" t="s">
        <v>41</v>
      </c>
      <c r="G5" s="85"/>
      <c r="H5" s="89"/>
    </row>
    <row r="6" spans="1:8" ht="24.75" customHeight="1">
      <c r="A6" s="83" t="s">
        <v>12</v>
      </c>
      <c r="B6" s="84"/>
      <c r="C6" s="85"/>
      <c r="D6" s="90"/>
      <c r="E6" s="89"/>
      <c r="F6" s="89"/>
      <c r="G6" s="85"/>
      <c r="H6" s="89"/>
    </row>
    <row r="7" spans="1:8" ht="24.75" customHeight="1">
      <c r="A7" s="83" t="s">
        <v>42</v>
      </c>
      <c r="B7" s="89"/>
      <c r="C7" s="91"/>
      <c r="D7" s="92"/>
      <c r="E7" s="92"/>
      <c r="F7" s="91"/>
      <c r="G7" s="89"/>
      <c r="H7" s="93"/>
    </row>
    <row r="8" spans="2:8" ht="15">
      <c r="B8" s="94"/>
      <c r="C8" s="94"/>
      <c r="D8" s="94"/>
      <c r="E8" s="94"/>
      <c r="F8" s="94"/>
      <c r="G8" s="94"/>
      <c r="H8" s="94"/>
    </row>
    <row r="9" spans="1:8" ht="15">
      <c r="A9" s="95" t="s">
        <v>43</v>
      </c>
      <c r="B9" s="94"/>
      <c r="C9" s="94"/>
      <c r="D9" s="94"/>
      <c r="E9" s="94"/>
      <c r="F9" s="94"/>
      <c r="G9" s="94"/>
      <c r="H9" s="94"/>
    </row>
    <row r="10" spans="2:8" ht="15">
      <c r="B10" s="94"/>
      <c r="C10" s="94"/>
      <c r="D10" s="94"/>
      <c r="E10" s="94"/>
      <c r="F10" s="94"/>
      <c r="G10" s="94"/>
      <c r="H10" s="94"/>
    </row>
    <row r="11" ht="15"/>
    <row r="12" ht="15">
      <c r="A12" s="95" t="s">
        <v>44</v>
      </c>
    </row>
  </sheetData>
  <sheetProtection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2014-03-17T10:38:30Z</cp:lastPrinted>
  <dcterms:created xsi:type="dcterms:W3CDTF">2008-05-28T16:13:29Z</dcterms:created>
  <dcterms:modified xsi:type="dcterms:W3CDTF">2016-05-12T14:57:58Z</dcterms:modified>
  <cp:category/>
  <cp:version/>
  <cp:contentType/>
  <cp:contentStatus/>
</cp:coreProperties>
</file>