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45" windowWidth="15480" windowHeight="6405" activeTab="0"/>
  </bookViews>
  <sheets>
    <sheet name="RECOLLIDES" sheetId="1" r:id="rId1"/>
    <sheet name="RECOLLIDES I" sheetId="2" r:id="rId2"/>
    <sheet name="CALENDAR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<sst xmlns="http://schemas.openxmlformats.org/spreadsheetml/2006/main" count="60" uniqueCount="39">
  <si>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</si>
  <si>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</si>
  <si>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</si>
  <si>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</si>
  <si>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</si>
  <si>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</si>
  <si>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</si>
  <si>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</si>
  <si>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</si>
  <si>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</si>
  <si>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</si>
  <si>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</si>
  <si>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</si>
  <si>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</si>
  <si>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</si>
  <si>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</si>
  <si>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Papereres</t>
  </si>
  <si>
    <t>Setembre</t>
  </si>
  <si>
    <t>SANTA MARIA DE MARTORELLES</t>
  </si>
  <si>
    <t>PAPER I CARTRÓ (Tn)</t>
  </si>
  <si>
    <t>ENVASOS LLEUGERS (Tn)</t>
  </si>
  <si>
    <t>VIDRE (Tn)</t>
  </si>
  <si>
    <t>Resta (Tn)</t>
  </si>
  <si>
    <t>Orgànica (Tn)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</si>
  <si>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</si>
  <si>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</si>
  <si>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</si>
  <si>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</si>
  <si>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</si>
  <si>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</si>
  <si>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</si>
  <si>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</si>
  <si>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</si>
  <si>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</si>
  <si>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Envasos</t>
  </si>
  <si>
    <t>Vidre:  1 cop al mes</t>
  </si>
  <si>
    <t>* Subjecte a possibles modificacions respecte els dies festius</t>
  </si>
  <si>
    <t>SERVEI DE RECOLLIDA DE PAPER I CARTRÓ, ENVASOS LLEUGERS I VIDRE, 2015</t>
  </si>
  <si>
    <t>SERVEI DE RECOLLIDA DE RESTA I ORGÀNICA,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</si>
</sst>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4" fontId="4" fillId="34" borderId="17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44" fillId="0" borderId="18" xfId="0" applyFont="1" applyFill="1" applyBorder="1" applyAlignment="1">
      <alignment vertical="center"/>
    </xf>
    <xf numFmtId="0" fontId="35" fillId="35" borderId="1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35" fillId="0" borderId="18" xfId="0" applyFont="1" applyFill="1" applyBorder="1" applyAlignment="1">
      <alignment horizontal="center" vertical="center"/>
    </xf>
    <xf numFmtId="0" fontId="35" fillId="36" borderId="18" xfId="0" applyFont="1" applyFill="1" applyBorder="1" applyAlignment="1">
      <alignment horizontal="center" vertical="center"/>
    </xf>
    <xf numFmtId="0" fontId="0" fillId="37" borderId="18" xfId="0" applyFill="1" applyBorder="1" applyAlignment="1">
      <alignment vertical="center"/>
    </xf>
    <xf numFmtId="0" fontId="46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8" fillId="38" borderId="20" xfId="0" applyFont="1" applyFill="1" applyBorder="1" applyAlignment="1">
      <alignment horizontal="center" vertical="center"/>
    </xf>
    <xf numFmtId="0" fontId="48" fillId="38" borderId="23" xfId="0" applyFont="1" applyFill="1" applyBorder="1" applyAlignment="1">
      <alignment horizontal="center" vertical="center"/>
    </xf>
    <xf numFmtId="0" fontId="48" fillId="38" borderId="24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475"/>
          <c:w val="0.916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33210648"/>
        <c:axId val="30460377"/>
      </c:bar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60377"/>
        <c:crosses val="autoZero"/>
        <c:auto val="1"/>
        <c:lblOffset val="100"/>
        <c:tickLblSkip val="1"/>
        <c:noMultiLvlLbl val="0"/>
      </c:catAx>
      <c:valAx>
        <c:axId val="304603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10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9"/>
          <c:w val="0.8512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5707938"/>
        <c:axId val="51371443"/>
      </c:barChart>
      <c:catAx>
        <c:axId val="570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371443"/>
        <c:crosses val="autoZero"/>
        <c:auto val="1"/>
        <c:lblOffset val="100"/>
        <c:tickLblSkip val="1"/>
        <c:noMultiLvlLbl val="0"/>
      </c:catAx>
      <c:valAx>
        <c:axId val="513714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7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95"/>
          <c:w val="0.916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59689804"/>
        <c:axId val="337325"/>
      </c:bar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325"/>
        <c:crosses val="autoZero"/>
        <c:auto val="1"/>
        <c:lblOffset val="100"/>
        <c:tickLblSkip val="1"/>
        <c:noMultiLvlLbl val="0"/>
      </c:catAx>
      <c:valAx>
        <c:axId val="3373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89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4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975"/>
          <c:w val="0.9807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3035926"/>
        <c:axId val="27323335"/>
      </c:barChart>
      <c:catAx>
        <c:axId val="30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323335"/>
        <c:crosses val="autoZero"/>
        <c:auto val="1"/>
        <c:lblOffset val="100"/>
        <c:tickLblSkip val="1"/>
        <c:noMultiLvlLbl val="0"/>
      </c:catAx>
      <c:valAx>
        <c:axId val="273233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4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5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5225"/>
          <c:w val="0.968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5"/>
        <c:axId val="44583424"/>
        <c:axId val="65706497"/>
      </c:barChart>
      <c:catAx>
        <c:axId val="4458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06497"/>
        <c:crosses val="autoZero"/>
        <c:auto val="1"/>
        <c:lblOffset val="100"/>
        <c:tickLblSkip val="1"/>
        <c:noMultiLvlLbl val="0"/>
      </c:catAx>
      <c:valAx>
        <c:axId val="657064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4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83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1409700</xdr:colOff>
      <xdr:row>22</xdr:row>
      <xdr:rowOff>228600</xdr:rowOff>
    </xdr:from>
    <xdr:to>
      <xdr:col>6</xdr:col>
      <xdr:colOff>990600</xdr:colOff>
      <xdr:row>40</xdr:row>
      <xdr:rowOff>19050</xdr:rowOff>
    </xdr:to>
    <xdr:graphicFrame>
      <xdr:nvGraphicFramePr>
        <xdr:cNvPr id="1" name="10 Gráfico"/>
        <xdr:cNvGraphicFramePr/>
      </xdr:nvGraphicFramePr>
      <xdr:xfrm>
        <a:off x="1409700" y="5800725"/>
        <a:ext cx="55340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1362075</xdr:colOff>
      <xdr:row>23</xdr:row>
      <xdr:rowOff>9525</xdr:rowOff>
    </xdr:from>
    <xdr:to>
      <xdr:col>13</xdr:col>
      <xdr:colOff>409575</xdr:colOff>
      <xdr:row>40</xdr:row>
      <xdr:rowOff>38100</xdr:rowOff>
    </xdr:to>
    <xdr:graphicFrame>
      <xdr:nvGraphicFramePr>
        <xdr:cNvPr id="2" name="10 Gráfico"/>
        <xdr:cNvGraphicFramePr/>
      </xdr:nvGraphicFramePr>
      <xdr:xfrm>
        <a:off x="7315200" y="5829300"/>
        <a:ext cx="55149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AM4">
            <v>1333.97</v>
          </cell>
        </row>
        <row r="5">
          <cell r="AM5">
            <v>775.8</v>
          </cell>
        </row>
        <row r="6">
          <cell r="AM6">
            <v>1056.18</v>
          </cell>
        </row>
        <row r="7">
          <cell r="AM7">
            <v>1506.79</v>
          </cell>
        </row>
        <row r="8">
          <cell r="AM8">
            <v>810.14</v>
          </cell>
        </row>
        <row r="9">
          <cell r="AM9">
            <v>2744.82</v>
          </cell>
        </row>
        <row r="10">
          <cell r="AM10">
            <v>940.6</v>
          </cell>
        </row>
        <row r="11">
          <cell r="AM11">
            <v>992.88</v>
          </cell>
        </row>
        <row r="12">
          <cell r="AM12">
            <v>1404.63</v>
          </cell>
        </row>
        <row r="13">
          <cell r="AM13">
            <v>1159.34</v>
          </cell>
        </row>
        <row r="14">
          <cell r="AM14">
            <v>819.51</v>
          </cell>
        </row>
        <row r="15">
          <cell r="AM15">
            <v>1439.79</v>
          </cell>
        </row>
        <row r="17">
          <cell r="AM17">
            <v>86.67</v>
          </cell>
        </row>
        <row r="18">
          <cell r="AM18">
            <v>86.67</v>
          </cell>
        </row>
        <row r="19">
          <cell r="AM19">
            <v>40</v>
          </cell>
        </row>
        <row r="20">
          <cell r="AM20">
            <v>13.33</v>
          </cell>
        </row>
        <row r="21">
          <cell r="AM21">
            <v>113.33</v>
          </cell>
        </row>
        <row r="22">
          <cell r="AM22">
            <v>73.33</v>
          </cell>
        </row>
        <row r="23">
          <cell r="AM23">
            <v>20</v>
          </cell>
        </row>
        <row r="24">
          <cell r="AM24">
            <v>20</v>
          </cell>
        </row>
        <row r="25">
          <cell r="AM25">
            <v>20</v>
          </cell>
        </row>
        <row r="26">
          <cell r="AM26">
            <v>13.33</v>
          </cell>
        </row>
        <row r="27">
          <cell r="AM27">
            <v>76.67</v>
          </cell>
        </row>
        <row r="28">
          <cell r="AM28">
            <v>40</v>
          </cell>
        </row>
        <row r="70">
          <cell r="AM70">
            <v>1508.58</v>
          </cell>
        </row>
        <row r="71">
          <cell r="AM71">
            <v>1403.81</v>
          </cell>
        </row>
        <row r="72">
          <cell r="AM72">
            <v>1806.21</v>
          </cell>
        </row>
        <row r="73">
          <cell r="AM73">
            <v>1653.84</v>
          </cell>
        </row>
        <row r="74">
          <cell r="AM74">
            <v>2508</v>
          </cell>
        </row>
        <row r="75">
          <cell r="AM75">
            <v>2360.88</v>
          </cell>
        </row>
        <row r="76">
          <cell r="AM76">
            <v>1945.85</v>
          </cell>
        </row>
        <row r="77">
          <cell r="AM77">
            <v>1656.7</v>
          </cell>
        </row>
        <row r="78">
          <cell r="AM78">
            <v>1559.34</v>
          </cell>
        </row>
        <row r="79">
          <cell r="AM79">
            <v>1751.09</v>
          </cell>
        </row>
        <row r="80">
          <cell r="AM80">
            <v>1803.51</v>
          </cell>
        </row>
        <row r="81">
          <cell r="AM81">
            <v>1768.14</v>
          </cell>
        </row>
        <row r="110">
          <cell r="AM110">
            <v>2947.37</v>
          </cell>
        </row>
        <row r="111">
          <cell r="AM111">
            <v>497.5</v>
          </cell>
        </row>
        <row r="112">
          <cell r="AM112">
            <v>2435.71</v>
          </cell>
        </row>
        <row r="113">
          <cell r="AM113">
            <v>1296.25</v>
          </cell>
        </row>
        <row r="114">
          <cell r="AM114">
            <v>2216.67</v>
          </cell>
        </row>
        <row r="115">
          <cell r="AM115">
            <v>2530</v>
          </cell>
        </row>
        <row r="117">
          <cell r="AM117">
            <v>1867.91</v>
          </cell>
        </row>
        <row r="118">
          <cell r="AM118">
            <v>1383.11</v>
          </cell>
        </row>
        <row r="119">
          <cell r="AM119">
            <v>1348.89</v>
          </cell>
        </row>
        <row r="120">
          <cell r="AM120">
            <v>2727.59</v>
          </cell>
        </row>
        <row r="121">
          <cell r="AM121">
            <v>2386.29</v>
          </cell>
        </row>
        <row r="137">
          <cell r="AM137">
            <v>4720</v>
          </cell>
        </row>
        <row r="138">
          <cell r="AM138">
            <v>4140</v>
          </cell>
        </row>
        <row r="139">
          <cell r="AM139">
            <v>4400</v>
          </cell>
        </row>
        <row r="140">
          <cell r="AM140">
            <v>4620</v>
          </cell>
        </row>
        <row r="141">
          <cell r="AM141">
            <v>4940</v>
          </cell>
        </row>
        <row r="142">
          <cell r="AM142">
            <v>4820</v>
          </cell>
        </row>
        <row r="143">
          <cell r="AM143">
            <v>4660</v>
          </cell>
        </row>
        <row r="144">
          <cell r="AM144">
            <v>5420</v>
          </cell>
        </row>
        <row r="145">
          <cell r="AM145">
            <v>4400</v>
          </cell>
        </row>
        <row r="146">
          <cell r="AM146">
            <v>5220</v>
          </cell>
        </row>
        <row r="147">
          <cell r="AM147">
            <v>4620</v>
          </cell>
        </row>
        <row r="148">
          <cell r="AM148">
            <v>4500</v>
          </cell>
        </row>
        <row r="151">
          <cell r="AM151">
            <v>18920</v>
          </cell>
        </row>
        <row r="152">
          <cell r="AM152">
            <v>16460</v>
          </cell>
        </row>
        <row r="153">
          <cell r="AM153">
            <v>20220</v>
          </cell>
        </row>
        <row r="154">
          <cell r="AM154">
            <v>20780</v>
          </cell>
        </row>
        <row r="155">
          <cell r="AM155">
            <v>21680</v>
          </cell>
        </row>
        <row r="156">
          <cell r="AM156">
            <v>24040</v>
          </cell>
        </row>
        <row r="157">
          <cell r="AM157">
            <v>22500</v>
          </cell>
        </row>
        <row r="158">
          <cell r="AM158">
            <v>21080</v>
          </cell>
        </row>
        <row r="159">
          <cell r="AM159">
            <v>18240</v>
          </cell>
        </row>
        <row r="160">
          <cell r="AM160">
            <v>18580</v>
          </cell>
        </row>
        <row r="161">
          <cell r="AM161">
            <v>19780</v>
          </cell>
        </row>
        <row r="162">
          <cell r="AM162">
            <v>20460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E18" sqref="E18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9" width="18.7109375" style="5" customWidth="1"/>
    <col min="10" max="10" width="14.8515625" style="5" customWidth="1"/>
    <col min="11" max="11" width="12.8515625" style="5" customWidth="1"/>
    <col min="12" max="12" width="18.710937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18</v>
      </c>
      <c r="D2" s="4"/>
    </row>
    <row r="3" spans="1:2" ht="19.5" customHeight="1">
      <c r="A3" s="6"/>
      <c r="B3" s="6"/>
    </row>
    <row r="4" ht="19.5" customHeight="1">
      <c r="C4" s="7" t="s">
        <v>37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80" t="s">
        <v>19</v>
      </c>
      <c r="D6" s="81"/>
      <c r="E6" s="81"/>
      <c r="F6" s="82"/>
      <c r="H6" s="74" t="s">
        <v>20</v>
      </c>
      <c r="I6" s="75"/>
      <c r="J6" s="76"/>
      <c r="K6" s="8"/>
      <c r="L6" s="77" t="s">
        <v>21</v>
      </c>
      <c r="M6" s="78"/>
      <c r="N6" s="79"/>
      <c r="O6" s="8"/>
      <c r="P6" s="2"/>
      <c r="R6" s="5"/>
      <c r="S6" s="2"/>
      <c r="T6" s="2"/>
    </row>
    <row r="7" spans="1:15" s="10" customFormat="1" ht="33" customHeight="1" thickBot="1">
      <c r="A7" s="9"/>
      <c r="C7" s="11" t="s">
        <v>11</v>
      </c>
      <c r="D7" s="12" t="s">
        <v>12</v>
      </c>
      <c r="E7" s="12" t="s">
        <v>16</v>
      </c>
      <c r="F7" s="13" t="s">
        <v>14</v>
      </c>
      <c r="G7" s="14"/>
      <c r="H7" s="15" t="s">
        <v>11</v>
      </c>
      <c r="I7" s="16" t="s">
        <v>13</v>
      </c>
      <c r="J7" s="17" t="s">
        <v>15</v>
      </c>
      <c r="K7" s="18"/>
      <c r="L7" s="19" t="s">
        <v>11</v>
      </c>
      <c r="M7" s="20" t="s">
        <v>13</v>
      </c>
      <c r="N7" s="21" t="s">
        <v>15</v>
      </c>
      <c r="O7" s="22"/>
    </row>
    <row r="8" spans="1:20" ht="19.5" customHeight="1" thickBot="1">
      <c r="A8" s="23"/>
      <c r="K8" s="2"/>
      <c r="M8" s="5"/>
      <c r="O8" s="2"/>
      <c r="P8" s="2"/>
      <c r="Q8" s="2"/>
      <c r="S8" s="2"/>
      <c r="T8" s="2"/>
    </row>
    <row r="9" spans="1:20" ht="19.5" customHeight="1">
      <c r="A9" s="24" t="s">
        <v>0</v>
      </c>
      <c r="C9" s="42">
        <f>('[1]Recollides'!AM4)/1000</f>
        <v>1.33397</v>
      </c>
      <c r="D9" s="42">
        <f>('[1]Recollides'!AM17)/1000</f>
        <v>0.08667</v>
      </c>
      <c r="E9" s="42"/>
      <c r="F9" s="42">
        <f aca="true" t="shared" si="0" ref="F9:F20">SUM(C9:E9)</f>
        <v>1.4206400000000001</v>
      </c>
      <c r="G9" s="43"/>
      <c r="H9" s="44">
        <f>('[1]Recollides'!AM70)/1000</f>
        <v>1.50858</v>
      </c>
      <c r="I9" s="45"/>
      <c r="J9" s="42">
        <f>SUM(H9:I9)</f>
        <v>1.50858</v>
      </c>
      <c r="K9" s="46"/>
      <c r="L9" s="42">
        <f>('[1]Recollides'!AM110)/1000</f>
        <v>2.94737</v>
      </c>
      <c r="M9" s="45"/>
      <c r="N9" s="42">
        <f>SUM(L9:M9)</f>
        <v>2.94737</v>
      </c>
      <c r="O9" s="25"/>
      <c r="P9" s="2"/>
      <c r="Q9" s="2"/>
      <c r="S9" s="2"/>
      <c r="T9" s="2"/>
    </row>
    <row r="10" spans="1:20" ht="19.5" customHeight="1">
      <c r="A10" s="26" t="s">
        <v>1</v>
      </c>
      <c r="C10" s="42">
        <f>('[1]Recollides'!AM5)/1000</f>
        <v>0.7757999999999999</v>
      </c>
      <c r="D10" s="42">
        <f>('[1]Recollides'!AM18)/1000</f>
        <v>0.08667</v>
      </c>
      <c r="E10" s="42"/>
      <c r="F10" s="42">
        <f t="shared" si="0"/>
        <v>0.86247</v>
      </c>
      <c r="G10" s="43"/>
      <c r="H10" s="44">
        <f>('[1]Recollides'!AM71)/1000</f>
        <v>1.40381</v>
      </c>
      <c r="I10" s="45"/>
      <c r="J10" s="42">
        <f>SUM(H10:I10)</f>
        <v>1.40381</v>
      </c>
      <c r="K10" s="46"/>
      <c r="L10" s="42">
        <f>('[1]Recollides'!AM111)/1000</f>
        <v>0.4975</v>
      </c>
      <c r="M10" s="45"/>
      <c r="N10" s="42">
        <f>SUM(L10:M10)</f>
        <v>0.4975</v>
      </c>
      <c r="O10" s="25"/>
      <c r="P10" s="2"/>
      <c r="Q10" s="2"/>
      <c r="S10" s="2"/>
      <c r="T10" s="2"/>
    </row>
    <row r="11" spans="1:20" ht="19.5" customHeight="1">
      <c r="A11" s="26" t="s">
        <v>2</v>
      </c>
      <c r="C11" s="42">
        <f>('[1]Recollides'!AM6)/1000</f>
        <v>1.0561800000000001</v>
      </c>
      <c r="D11" s="42">
        <f>('[1]Recollides'!AM19)/1000</f>
        <v>0.04</v>
      </c>
      <c r="E11" s="42"/>
      <c r="F11" s="42">
        <f t="shared" si="0"/>
        <v>1.0961800000000002</v>
      </c>
      <c r="G11" s="43"/>
      <c r="H11" s="44">
        <f>('[1]Recollides'!AM72)/1000</f>
        <v>1.80621</v>
      </c>
      <c r="I11" s="45"/>
      <c r="J11" s="42">
        <f>SUM(H11:I11)</f>
        <v>1.80621</v>
      </c>
      <c r="K11" s="46"/>
      <c r="L11" s="42">
        <f>('[1]Recollides'!AM112)/1000</f>
        <v>2.43571</v>
      </c>
      <c r="M11" s="45"/>
      <c r="N11" s="42">
        <f>SUM(L11:M11)</f>
        <v>2.43571</v>
      </c>
      <c r="O11" s="25"/>
      <c r="P11" s="2"/>
      <c r="Q11" s="2"/>
      <c r="S11" s="2"/>
      <c r="T11" s="2"/>
    </row>
    <row r="12" spans="1:20" ht="19.5" customHeight="1">
      <c r="A12" s="26" t="s">
        <v>3</v>
      </c>
      <c r="C12" s="42">
        <f>('[1]Recollides'!AM7)/1000</f>
        <v>1.50679</v>
      </c>
      <c r="D12" s="42">
        <f>('[1]Recollides'!AM20)/1000</f>
        <v>0.01333</v>
      </c>
      <c r="E12" s="42"/>
      <c r="F12" s="42">
        <f t="shared" si="0"/>
        <v>1.5201200000000001</v>
      </c>
      <c r="G12" s="43"/>
      <c r="H12" s="44">
        <f>('[1]Recollides'!AM73)/1000</f>
        <v>1.65384</v>
      </c>
      <c r="I12" s="45"/>
      <c r="J12" s="42">
        <f>SUM(H12:I12)</f>
        <v>1.65384</v>
      </c>
      <c r="K12" s="46"/>
      <c r="L12" s="42">
        <f>('[1]Recollides'!AM113)/1000</f>
        <v>1.29625</v>
      </c>
      <c r="M12" s="45"/>
      <c r="N12" s="42">
        <f>SUM(L12:M12)</f>
        <v>1.29625</v>
      </c>
      <c r="O12" s="25"/>
      <c r="P12" s="2"/>
      <c r="Q12" s="2"/>
      <c r="S12" s="2"/>
      <c r="T12" s="2"/>
    </row>
    <row r="13" spans="1:20" ht="19.5" customHeight="1">
      <c r="A13" s="26" t="s">
        <v>4</v>
      </c>
      <c r="C13" s="42">
        <f>('[1]Recollides'!AM8)/1000</f>
        <v>0.81014</v>
      </c>
      <c r="D13" s="42">
        <f>('[1]Recollides'!AM21)/1000</f>
        <v>0.11333</v>
      </c>
      <c r="E13" s="42"/>
      <c r="F13" s="42">
        <f t="shared" si="0"/>
        <v>0.92347</v>
      </c>
      <c r="G13" s="43"/>
      <c r="H13" s="44">
        <f>('[1]Recollides'!AM74)/1000</f>
        <v>2.508</v>
      </c>
      <c r="I13" s="45"/>
      <c r="J13" s="42">
        <f>SUM(H13:I13)</f>
        <v>2.508</v>
      </c>
      <c r="K13" s="46"/>
      <c r="L13" s="42">
        <f>('[1]Recollides'!AM114)/1000</f>
        <v>2.21667</v>
      </c>
      <c r="M13" s="45"/>
      <c r="N13" s="42">
        <f>SUM(L13:M13)</f>
        <v>2.21667</v>
      </c>
      <c r="O13" s="25"/>
      <c r="P13" s="2"/>
      <c r="Q13" s="2"/>
      <c r="S13" s="2"/>
      <c r="T13" s="2"/>
    </row>
    <row r="14" spans="1:20" ht="19.5" customHeight="1">
      <c r="A14" s="26" t="s">
        <v>5</v>
      </c>
      <c r="C14" s="42">
        <f>('[1]Recollides'!AM9)/1000</f>
        <v>2.7448200000000003</v>
      </c>
      <c r="D14" s="42">
        <f>('[1]Recollides'!AM22)/1000</f>
        <v>0.07332999999999999</v>
      </c>
      <c r="E14" s="42"/>
      <c r="F14" s="42">
        <f t="shared" si="0"/>
        <v>2.81815</v>
      </c>
      <c r="G14" s="43"/>
      <c r="H14" s="44">
        <f>('[1]Recollides'!AM75)/1000</f>
        <v>2.3608800000000003</v>
      </c>
      <c r="I14" s="45"/>
      <c r="J14" s="42">
        <f aca="true" t="shared" si="1" ref="J14:J20">SUM(H14:I14)</f>
        <v>2.3608800000000003</v>
      </c>
      <c r="K14" s="46"/>
      <c r="L14" s="42">
        <f>('[1]Recollides'!AM115)/1000</f>
        <v>2.53</v>
      </c>
      <c r="M14" s="45"/>
      <c r="N14" s="42">
        <f aca="true" t="shared" si="2" ref="N14:N20">SUM(L14:M14)</f>
        <v>2.53</v>
      </c>
      <c r="O14" s="25"/>
      <c r="P14" s="2"/>
      <c r="Q14" s="2"/>
      <c r="S14" s="2"/>
      <c r="T14" s="2"/>
    </row>
    <row r="15" spans="1:20" ht="19.5" customHeight="1">
      <c r="A15" s="26" t="s">
        <v>6</v>
      </c>
      <c r="C15" s="42">
        <f>('[1]Recollides'!AM10)/1000</f>
        <v>0.9406</v>
      </c>
      <c r="D15" s="42">
        <f>('[1]Recollides'!AM23)/1000</f>
        <v>0.02</v>
      </c>
      <c r="E15" s="42"/>
      <c r="F15" s="42">
        <f t="shared" si="0"/>
        <v>0.9606</v>
      </c>
      <c r="G15" s="43"/>
      <c r="H15" s="44">
        <f>('[1]Recollides'!AM76)/1000</f>
        <v>1.9458499999999999</v>
      </c>
      <c r="I15" s="45"/>
      <c r="J15" s="42">
        <f t="shared" si="1"/>
        <v>1.9458499999999999</v>
      </c>
      <c r="K15" s="46"/>
      <c r="L15" s="42">
        <f>('[1]Recollides'!AM116)/1000</f>
        <v>0</v>
      </c>
      <c r="M15" s="45"/>
      <c r="N15" s="42">
        <f t="shared" si="2"/>
        <v>0</v>
      </c>
      <c r="O15" s="25"/>
      <c r="P15" s="2"/>
      <c r="Q15" s="2"/>
      <c r="S15" s="2"/>
      <c r="T15" s="2"/>
    </row>
    <row r="16" spans="1:20" ht="19.5" customHeight="1">
      <c r="A16" s="26" t="s">
        <v>7</v>
      </c>
      <c r="C16" s="42">
        <f>('[1]Recollides'!AM11)/1000</f>
        <v>0.99288</v>
      </c>
      <c r="D16" s="42">
        <f>('[1]Recollides'!AM24)/1000</f>
        <v>0.02</v>
      </c>
      <c r="E16" s="42"/>
      <c r="F16" s="42">
        <f t="shared" si="0"/>
        <v>1.01288</v>
      </c>
      <c r="G16" s="43"/>
      <c r="H16" s="44">
        <f>('[1]Recollides'!AM77)/1000</f>
        <v>1.6567</v>
      </c>
      <c r="I16" s="45"/>
      <c r="J16" s="42">
        <f t="shared" si="1"/>
        <v>1.6567</v>
      </c>
      <c r="K16" s="46"/>
      <c r="L16" s="42">
        <f>('[1]Recollides'!AM117)/1000</f>
        <v>1.8679100000000002</v>
      </c>
      <c r="M16" s="45"/>
      <c r="N16" s="42">
        <f t="shared" si="2"/>
        <v>1.8679100000000002</v>
      </c>
      <c r="O16" s="25"/>
      <c r="P16" s="2"/>
      <c r="Q16" s="2"/>
      <c r="S16" s="2"/>
      <c r="T16" s="2"/>
    </row>
    <row r="17" spans="1:20" ht="19.5" customHeight="1">
      <c r="A17" s="26" t="s">
        <v>17</v>
      </c>
      <c r="C17" s="42">
        <f>('[1]Recollides'!AM12)/1000</f>
        <v>1.40463</v>
      </c>
      <c r="D17" s="42">
        <f>('[1]Recollides'!AM25)/1000</f>
        <v>0.02</v>
      </c>
      <c r="E17" s="42"/>
      <c r="F17" s="42">
        <f t="shared" si="0"/>
        <v>1.42463</v>
      </c>
      <c r="G17" s="43"/>
      <c r="H17" s="44">
        <f>('[1]Recollides'!AM78)/1000</f>
        <v>1.55934</v>
      </c>
      <c r="I17" s="45"/>
      <c r="J17" s="42">
        <f t="shared" si="1"/>
        <v>1.55934</v>
      </c>
      <c r="K17" s="46"/>
      <c r="L17" s="42">
        <f>('[1]Recollides'!AM118)/1000</f>
        <v>1.3831099999999998</v>
      </c>
      <c r="M17" s="45"/>
      <c r="N17" s="42">
        <f t="shared" si="2"/>
        <v>1.3831099999999998</v>
      </c>
      <c r="O17" s="25"/>
      <c r="P17" s="2"/>
      <c r="Q17" s="2"/>
      <c r="S17" s="2"/>
      <c r="T17" s="2"/>
    </row>
    <row r="18" spans="1:20" ht="19.5" customHeight="1">
      <c r="A18" s="26" t="s">
        <v>8</v>
      </c>
      <c r="C18" s="42">
        <f>('[1]Recollides'!AM13)/1000</f>
        <v>1.1593399999999998</v>
      </c>
      <c r="D18" s="42">
        <f>('[1]Recollides'!AM26)/1000</f>
        <v>0.01333</v>
      </c>
      <c r="E18" s="42"/>
      <c r="F18" s="42">
        <f t="shared" si="0"/>
        <v>1.1726699999999999</v>
      </c>
      <c r="G18" s="43"/>
      <c r="H18" s="44">
        <f>('[1]Recollides'!AM79)/1000</f>
        <v>1.7510899999999998</v>
      </c>
      <c r="I18" s="45"/>
      <c r="J18" s="42">
        <f t="shared" si="1"/>
        <v>1.7510899999999998</v>
      </c>
      <c r="K18" s="46"/>
      <c r="L18" s="42">
        <f>('[1]Recollides'!AM119)/1000</f>
        <v>1.3488900000000001</v>
      </c>
      <c r="M18" s="45"/>
      <c r="N18" s="42">
        <f t="shared" si="2"/>
        <v>1.3488900000000001</v>
      </c>
      <c r="O18" s="25"/>
      <c r="P18" s="2"/>
      <c r="Q18" s="2"/>
      <c r="S18" s="2"/>
      <c r="T18" s="2"/>
    </row>
    <row r="19" spans="1:20" ht="19.5" customHeight="1">
      <c r="A19" s="26" t="s">
        <v>9</v>
      </c>
      <c r="C19" s="42">
        <f>('[1]Recollides'!AM14)/1000</f>
        <v>0.81951</v>
      </c>
      <c r="D19" s="42">
        <f>('[1]Recollides'!AM27)/1000</f>
        <v>0.07667</v>
      </c>
      <c r="E19" s="42"/>
      <c r="F19" s="42">
        <f t="shared" si="0"/>
        <v>0.89618</v>
      </c>
      <c r="G19" s="43"/>
      <c r="H19" s="44">
        <f>('[1]Recollides'!AM80)/1000</f>
        <v>1.80351</v>
      </c>
      <c r="I19" s="45"/>
      <c r="J19" s="42">
        <f t="shared" si="1"/>
        <v>1.80351</v>
      </c>
      <c r="K19" s="46"/>
      <c r="L19" s="42">
        <f>('[1]Recollides'!AM120)/1000</f>
        <v>2.72759</v>
      </c>
      <c r="M19" s="45"/>
      <c r="N19" s="42">
        <f t="shared" si="2"/>
        <v>2.72759</v>
      </c>
      <c r="O19" s="25"/>
      <c r="P19" s="2"/>
      <c r="Q19" s="2"/>
      <c r="S19" s="2"/>
      <c r="T19" s="2"/>
    </row>
    <row r="20" spans="1:20" ht="19.5" customHeight="1" thickBot="1">
      <c r="A20" s="27" t="s">
        <v>10</v>
      </c>
      <c r="C20" s="42">
        <f>('[1]Recollides'!AM15)/1000</f>
        <v>1.43979</v>
      </c>
      <c r="D20" s="42">
        <f>('[1]Recollides'!AM28)/1000</f>
        <v>0.04</v>
      </c>
      <c r="E20" s="42"/>
      <c r="F20" s="42">
        <f t="shared" si="0"/>
        <v>1.47979</v>
      </c>
      <c r="G20" s="43"/>
      <c r="H20" s="44">
        <f>('[1]Recollides'!AM81)/1000</f>
        <v>1.76814</v>
      </c>
      <c r="I20" s="45"/>
      <c r="J20" s="42">
        <f t="shared" si="1"/>
        <v>1.76814</v>
      </c>
      <c r="K20" s="46"/>
      <c r="L20" s="42">
        <f>('[1]Recollides'!AM121)/1000</f>
        <v>2.38629</v>
      </c>
      <c r="M20" s="45"/>
      <c r="N20" s="42">
        <f t="shared" si="2"/>
        <v>2.38629</v>
      </c>
      <c r="O20" s="25"/>
      <c r="P20" s="2"/>
      <c r="Q20" s="2"/>
      <c r="S20" s="2"/>
      <c r="T20" s="2"/>
    </row>
    <row r="21" spans="3:20" ht="19.5" customHeight="1" thickBot="1">
      <c r="C21" s="47"/>
      <c r="D21" s="47"/>
      <c r="E21" s="47"/>
      <c r="F21" s="47"/>
      <c r="G21" s="47"/>
      <c r="H21" s="48"/>
      <c r="I21" s="48"/>
      <c r="J21" s="48"/>
      <c r="K21" s="49"/>
      <c r="L21" s="48"/>
      <c r="M21" s="48"/>
      <c r="N21" s="48"/>
      <c r="O21" s="28"/>
      <c r="P21" s="2"/>
      <c r="Q21" s="2"/>
      <c r="S21" s="2"/>
      <c r="T21" s="2"/>
    </row>
    <row r="22" spans="1:15" s="30" customFormat="1" ht="19.5" customHeight="1" thickBot="1">
      <c r="A22" s="29" t="s">
        <v>15</v>
      </c>
      <c r="C22" s="50">
        <f>SUM(C9:C20)</f>
        <v>14.984449999999999</v>
      </c>
      <c r="D22" s="50">
        <f>SUM(D9:D20)</f>
        <v>0.6033300000000001</v>
      </c>
      <c r="E22" s="50">
        <f>SUM(E9:E20)</f>
        <v>0</v>
      </c>
      <c r="F22" s="50">
        <f>SUM(C22:E22)</f>
        <v>15.587779999999999</v>
      </c>
      <c r="G22" s="51"/>
      <c r="H22" s="52">
        <f>SUM(H9:H20)</f>
        <v>21.72595</v>
      </c>
      <c r="I22" s="53">
        <f>SUM(I9:I20)</f>
        <v>0</v>
      </c>
      <c r="J22" s="53">
        <f>SUM(H22:I22)</f>
        <v>21.72595</v>
      </c>
      <c r="K22" s="54"/>
      <c r="L22" s="55">
        <f>SUM(L9:L20)</f>
        <v>21.637289999999997</v>
      </c>
      <c r="M22" s="55">
        <f>SUM(M9:M20)</f>
        <v>0</v>
      </c>
      <c r="N22" s="55">
        <f>SUM(L22:M22)</f>
        <v>21.637289999999997</v>
      </c>
      <c r="O22" s="31"/>
    </row>
    <row r="23" spans="1:20" s="33" customFormat="1" ht="19.5" customHeight="1">
      <c r="A23" s="32"/>
      <c r="C23" s="34"/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4724409448818898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C5" sqref="C5"/>
    </sheetView>
  </sheetViews>
  <sheetFormatPr defaultColWidth="11.00390625" defaultRowHeight="15"/>
  <cols>
    <col min="1" max="1" width="21.140625" style="39" customWidth="1"/>
    <col min="2" max="2" width="7.8515625" style="39" customWidth="1"/>
    <col min="3" max="3" width="22.8515625" style="39" customWidth="1"/>
    <col min="4" max="4" width="7.28125" style="39" customWidth="1"/>
    <col min="5" max="5" width="22.8515625" style="39" customWidth="1"/>
    <col min="6" max="6" width="7.28125" style="39" customWidth="1"/>
    <col min="7" max="7" width="22.8515625" style="39" bestFit="1" customWidth="1"/>
    <col min="8" max="8" width="7.28125" style="39" customWidth="1"/>
    <col min="9" max="9" width="22.8515625" style="39" customWidth="1"/>
    <col min="10" max="16384" width="11.00390625" style="39" customWidth="1"/>
  </cols>
  <sheetData>
    <row r="1" spans="1:18" s="2" customFormat="1" ht="19.5" customHeight="1">
      <c r="A1" s="37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18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38" t="s">
        <v>38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5" ht="33" customHeight="1" thickBot="1">
      <c r="A6" s="9"/>
      <c r="C6" s="40" t="s">
        <v>22</v>
      </c>
      <c r="E6" s="41" t="s">
        <v>23</v>
      </c>
    </row>
    <row r="7" spans="1:5" ht="15.75" thickBot="1">
      <c r="A7" s="23"/>
      <c r="C7" s="5"/>
      <c r="E7" s="5"/>
    </row>
    <row r="8" spans="1:5" ht="19.5" customHeight="1">
      <c r="A8" s="24" t="s">
        <v>0</v>
      </c>
      <c r="C8" s="42">
        <f>('[1]Recollides'!AM151)/1000</f>
        <v>18.92</v>
      </c>
      <c r="D8" s="56"/>
      <c r="E8" s="42">
        <f>('[1]Recollides'!AM137)/1000</f>
        <v>4.72</v>
      </c>
    </row>
    <row r="9" spans="1:5" ht="19.5" customHeight="1">
      <c r="A9" s="26" t="s">
        <v>1</v>
      </c>
      <c r="C9" s="42">
        <f>('[1]Recollides'!AM152)/1000</f>
        <v>16.46</v>
      </c>
      <c r="D9" s="56"/>
      <c r="E9" s="42">
        <f>('[1]Recollides'!AM138)/1000</f>
        <v>4.14</v>
      </c>
    </row>
    <row r="10" spans="1:5" ht="19.5" customHeight="1">
      <c r="A10" s="26" t="s">
        <v>2</v>
      </c>
      <c r="C10" s="42">
        <f>('[1]Recollides'!AM153)/1000</f>
        <v>20.22</v>
      </c>
      <c r="D10" s="56"/>
      <c r="E10" s="42">
        <f>('[1]Recollides'!AM139)/1000</f>
        <v>4.4</v>
      </c>
    </row>
    <row r="11" spans="1:5" ht="19.5" customHeight="1">
      <c r="A11" s="26" t="s">
        <v>3</v>
      </c>
      <c r="C11" s="42">
        <f>('[1]Recollides'!AM154)/1000</f>
        <v>20.78</v>
      </c>
      <c r="D11" s="56"/>
      <c r="E11" s="42">
        <f>('[1]Recollides'!AM140)/1000</f>
        <v>4.62</v>
      </c>
    </row>
    <row r="12" spans="1:5" ht="19.5" customHeight="1">
      <c r="A12" s="26" t="s">
        <v>4</v>
      </c>
      <c r="C12" s="42">
        <f>('[1]Recollides'!AM155)/1000</f>
        <v>21.68</v>
      </c>
      <c r="D12" s="56"/>
      <c r="E12" s="42">
        <f>('[1]Recollides'!AM141)/1000</f>
        <v>4.94</v>
      </c>
    </row>
    <row r="13" spans="1:5" ht="19.5" customHeight="1">
      <c r="A13" s="26" t="s">
        <v>5</v>
      </c>
      <c r="C13" s="42">
        <f>('[1]Recollides'!AM156)/1000</f>
        <v>24.04</v>
      </c>
      <c r="D13" s="56"/>
      <c r="E13" s="42">
        <f>('[1]Recollides'!AM142)/1000</f>
        <v>4.82</v>
      </c>
    </row>
    <row r="14" spans="1:5" ht="19.5" customHeight="1">
      <c r="A14" s="26" t="s">
        <v>6</v>
      </c>
      <c r="C14" s="42">
        <f>('[1]Recollides'!AM157)/1000</f>
        <v>22.5</v>
      </c>
      <c r="D14" s="56"/>
      <c r="E14" s="42">
        <f>('[1]Recollides'!AM143)/1000</f>
        <v>4.66</v>
      </c>
    </row>
    <row r="15" spans="1:5" ht="19.5" customHeight="1">
      <c r="A15" s="26" t="s">
        <v>7</v>
      </c>
      <c r="C15" s="42">
        <f>('[1]Recollides'!AM158)/1000</f>
        <v>21.08</v>
      </c>
      <c r="D15" s="56"/>
      <c r="E15" s="42">
        <f>('[1]Recollides'!AM144)/1000</f>
        <v>5.42</v>
      </c>
    </row>
    <row r="16" spans="1:5" ht="19.5" customHeight="1">
      <c r="A16" s="26" t="s">
        <v>17</v>
      </c>
      <c r="C16" s="42">
        <f>('[1]Recollides'!AM159)/1000</f>
        <v>18.24</v>
      </c>
      <c r="D16" s="56"/>
      <c r="E16" s="42">
        <f>('[1]Recollides'!AM145)/1000</f>
        <v>4.4</v>
      </c>
    </row>
    <row r="17" spans="1:5" ht="19.5" customHeight="1">
      <c r="A17" s="26" t="s">
        <v>8</v>
      </c>
      <c r="C17" s="42">
        <f>('[1]Recollides'!AM160)/1000</f>
        <v>18.58</v>
      </c>
      <c r="D17" s="56"/>
      <c r="E17" s="42">
        <f>('[1]Recollides'!AM146)/1000</f>
        <v>5.22</v>
      </c>
    </row>
    <row r="18" spans="1:5" ht="19.5" customHeight="1">
      <c r="A18" s="26" t="s">
        <v>9</v>
      </c>
      <c r="C18" s="42">
        <f>('[1]Recollides'!AM161)/1000</f>
        <v>19.78</v>
      </c>
      <c r="D18" s="56"/>
      <c r="E18" s="42">
        <f>('[1]Recollides'!AM147)/1000</f>
        <v>4.62</v>
      </c>
    </row>
    <row r="19" spans="1:5" ht="19.5" customHeight="1" thickBot="1">
      <c r="A19" s="27" t="s">
        <v>10</v>
      </c>
      <c r="C19" s="42">
        <f>('[1]Recollides'!AM162)/1000</f>
        <v>20.46</v>
      </c>
      <c r="D19" s="56"/>
      <c r="E19" s="42">
        <f>('[1]Recollides'!AM148)/1000</f>
        <v>4.5</v>
      </c>
    </row>
    <row r="20" spans="1:5" ht="19.5" customHeight="1" thickBot="1">
      <c r="A20" s="2"/>
      <c r="C20" s="48"/>
      <c r="D20" s="56"/>
      <c r="E20" s="48"/>
    </row>
    <row r="21" spans="1:5" ht="19.5" customHeight="1" thickBot="1">
      <c r="A21" s="29" t="s">
        <v>15</v>
      </c>
      <c r="C21" s="57">
        <f>SUM(C8:C19)</f>
        <v>242.74</v>
      </c>
      <c r="D21" s="56"/>
      <c r="E21" s="58">
        <f>SUM(E8:E19)</f>
        <v>56.459999999999994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G21" sqref="G21"/>
    </sheetView>
  </sheetViews>
  <sheetFormatPr defaultColWidth="11.421875" defaultRowHeight="15"/>
  <cols>
    <col min="1" max="1" width="23.00390625" style="59" customWidth="1"/>
    <col min="2" max="8" width="14.7109375" style="59" customWidth="1"/>
    <col min="9" max="16384" width="11.421875" style="59" customWidth="1"/>
  </cols>
  <sheetData>
    <row r="1" spans="1:8" ht="15.75" customHeight="1">
      <c r="A1" s="83" t="s">
        <v>18</v>
      </c>
      <c r="B1" s="84"/>
      <c r="C1" s="84"/>
      <c r="D1" s="84"/>
      <c r="E1" s="84"/>
      <c r="F1" s="84"/>
      <c r="G1" s="84"/>
      <c r="H1" s="85"/>
    </row>
    <row r="2" ht="15"/>
    <row r="3" spans="1:8" ht="21" customHeight="1">
      <c r="A3" s="86" t="s">
        <v>24</v>
      </c>
      <c r="B3" s="87"/>
      <c r="C3" s="87"/>
      <c r="D3" s="87"/>
      <c r="E3" s="87"/>
      <c r="F3" s="87"/>
      <c r="G3" s="87"/>
      <c r="H3" s="88"/>
    </row>
    <row r="4" spans="1:8" ht="24.75" customHeight="1">
      <c r="A4" s="60" t="s">
        <v>25</v>
      </c>
      <c r="B4" s="60" t="s">
        <v>26</v>
      </c>
      <c r="C4" s="60" t="s">
        <v>27</v>
      </c>
      <c r="D4" s="60" t="s">
        <v>28</v>
      </c>
      <c r="E4" s="60" t="s">
        <v>29</v>
      </c>
      <c r="F4" s="60" t="s">
        <v>30</v>
      </c>
      <c r="G4" s="60" t="s">
        <v>31</v>
      </c>
      <c r="H4" s="60" t="s">
        <v>32</v>
      </c>
    </row>
    <row r="5" spans="1:8" ht="24.75" customHeight="1">
      <c r="A5" s="61" t="s">
        <v>33</v>
      </c>
      <c r="B5" s="62"/>
      <c r="C5" s="63"/>
      <c r="D5" s="64"/>
      <c r="E5" s="65"/>
      <c r="F5" s="66"/>
      <c r="G5" s="67"/>
      <c r="H5" s="66"/>
    </row>
    <row r="6" spans="1:8" ht="24.75" customHeight="1">
      <c r="A6" s="61" t="s">
        <v>12</v>
      </c>
      <c r="B6" s="62"/>
      <c r="C6" s="68"/>
      <c r="D6" s="64"/>
      <c r="E6" s="66"/>
      <c r="F6" s="66"/>
      <c r="G6" s="67"/>
      <c r="H6" s="66"/>
    </row>
    <row r="7" spans="1:8" ht="24.75" customHeight="1">
      <c r="A7" s="61" t="s">
        <v>34</v>
      </c>
      <c r="B7" s="69"/>
      <c r="C7" s="66"/>
      <c r="D7" s="70"/>
      <c r="E7" s="70"/>
      <c r="F7" s="66"/>
      <c r="G7" s="66"/>
      <c r="H7" s="71"/>
    </row>
    <row r="8" spans="2:8" ht="15">
      <c r="B8" s="72"/>
      <c r="C8" s="72"/>
      <c r="D8" s="72"/>
      <c r="E8" s="72"/>
      <c r="F8" s="72"/>
      <c r="G8" s="72"/>
      <c r="H8" s="72"/>
    </row>
    <row r="9" spans="1:8" ht="15">
      <c r="A9" s="73" t="s">
        <v>35</v>
      </c>
      <c r="B9" s="72"/>
      <c r="C9" s="72"/>
      <c r="D9" s="72"/>
      <c r="E9" s="72"/>
      <c r="F9" s="72"/>
      <c r="G9" s="72"/>
      <c r="H9" s="72"/>
    </row>
    <row r="10" spans="2:8" ht="15">
      <c r="B10" s="72"/>
      <c r="C10" s="72"/>
      <c r="D10" s="72"/>
      <c r="E10" s="72"/>
      <c r="F10" s="72"/>
      <c r="G10" s="72"/>
      <c r="H10" s="72"/>
    </row>
    <row r="11" ht="15"/>
    <row r="12" ht="15">
      <c r="A12" s="73" t="s">
        <v>36</v>
      </c>
    </row>
  </sheetData>
  <sheetProtection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2014-03-17T10:14:47Z</cp:lastPrinted>
  <dcterms:created xsi:type="dcterms:W3CDTF">2008-05-28T16:13:29Z</dcterms:created>
  <dcterms:modified xsi:type="dcterms:W3CDTF">2016-01-19T16:28:30Z</dcterms:modified>
  <cp:category/>
  <cp:version/>
  <cp:contentType/>
  <cp:contentStatus/>
</cp:coreProperties>
</file>