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85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<sst xmlns="http://schemas.openxmlformats.org/spreadsheetml/2006/main" count="51" uniqueCount="32">
  <si>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</si>
  <si>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</si>
  <si>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</si>
  <si>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</si>
  <si>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</si>
  <si>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</si>
  <si>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</si>
  <si>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</si>
  <si>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</si>
  <si>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</si>
  <si>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</si>
  <si>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</si>
  <si>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</si>
  <si>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</si>
  <si>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</si>
  <si>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</si>
  <si>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</si>
  <si>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</si>
  <si>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SANTA EULÀLIA DE RONÇANA</t>
  </si>
  <si>
    <t>USUARIS/ES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</si>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</sst>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4475"/>
          <c:w val="0.8672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46098417"/>
        <c:axId val="12232570"/>
      </c:bar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32570"/>
        <c:crosses val="autoZero"/>
        <c:auto val="1"/>
        <c:lblOffset val="100"/>
        <c:tickLblSkip val="1"/>
        <c:noMultiLvlLbl val="0"/>
      </c:catAx>
      <c:valAx>
        <c:axId val="12232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05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8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42984267"/>
        <c:axId val="51314084"/>
      </c:bar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14084"/>
        <c:crosses val="autoZero"/>
        <c:auto val="1"/>
        <c:lblOffset val="100"/>
        <c:tickLblSkip val="1"/>
        <c:noMultiLvlLbl val="0"/>
      </c:catAx>
      <c:valAx>
        <c:axId val="51314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84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9173573"/>
        <c:axId val="62800110"/>
      </c:bar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00110"/>
        <c:crosses val="autoZero"/>
        <c:auto val="1"/>
        <c:lblOffset val="100"/>
        <c:tickLblSkip val="1"/>
        <c:noMultiLvlLbl val="0"/>
      </c:catAx>
      <c:valAx>
        <c:axId val="62800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3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525"/>
          <c:w val="0.896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8330079"/>
        <c:axId val="53644120"/>
      </c:bar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44120"/>
        <c:crosses val="autoZero"/>
        <c:auto val="1"/>
        <c:lblOffset val="100"/>
        <c:tickLblSkip val="1"/>
        <c:noMultiLvlLbl val="0"/>
      </c:catAx>
      <c:valAx>
        <c:axId val="53644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30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3"/>
          <c:w val="0.979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3035033"/>
        <c:axId val="50206434"/>
      </c:bar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06434"/>
        <c:crosses val="autoZero"/>
        <c:auto val="1"/>
        <c:lblOffset val="100"/>
        <c:tickLblSkip val="1"/>
        <c:noMultiLvlLbl val="0"/>
      </c:catAx>
      <c:valAx>
        <c:axId val="502064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3035033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83">
          <cell r="AL83">
            <v>123.79</v>
          </cell>
        </row>
        <row r="84">
          <cell r="AL84">
            <v>101.02</v>
          </cell>
        </row>
        <row r="85">
          <cell r="AL85">
            <v>87.12</v>
          </cell>
        </row>
        <row r="86">
          <cell r="AL86">
            <v>165.85</v>
          </cell>
        </row>
        <row r="87">
          <cell r="AL87">
            <v>124.4</v>
          </cell>
        </row>
        <row r="88">
          <cell r="AL88">
            <v>166.91</v>
          </cell>
        </row>
        <row r="89">
          <cell r="AL89">
            <v>115.47</v>
          </cell>
        </row>
        <row r="90">
          <cell r="AL90">
            <v>85.12</v>
          </cell>
        </row>
        <row r="91">
          <cell r="AL91">
            <v>123.25</v>
          </cell>
        </row>
        <row r="92">
          <cell r="AL92">
            <v>73.1</v>
          </cell>
        </row>
        <row r="93">
          <cell r="AL93">
            <v>139.88</v>
          </cell>
        </row>
        <row r="94">
          <cell r="AL94">
            <v>139.29</v>
          </cell>
        </row>
        <row r="110">
          <cell r="AL110">
            <v>25389.19</v>
          </cell>
        </row>
        <row r="111">
          <cell r="AL111">
            <v>7276.67</v>
          </cell>
        </row>
        <row r="112">
          <cell r="AL112">
            <v>14628.97</v>
          </cell>
        </row>
        <row r="113">
          <cell r="AL113">
            <v>6460</v>
          </cell>
        </row>
        <row r="114">
          <cell r="AL114">
            <v>18078.78</v>
          </cell>
        </row>
        <row r="115">
          <cell r="AL115">
            <v>16606.26</v>
          </cell>
        </row>
        <row r="116">
          <cell r="AL116">
            <v>9080.67</v>
          </cell>
        </row>
        <row r="117">
          <cell r="AL117">
            <v>23221.76</v>
          </cell>
        </row>
        <row r="118">
          <cell r="AL118">
            <v>14538.17</v>
          </cell>
        </row>
        <row r="119">
          <cell r="AL119">
            <v>10941.4</v>
          </cell>
        </row>
        <row r="120">
          <cell r="AL120">
            <v>11380.02</v>
          </cell>
        </row>
        <row r="121">
          <cell r="AL121">
            <v>15557.14</v>
          </cell>
        </row>
        <row r="123">
          <cell r="AL123">
            <v>709.6</v>
          </cell>
        </row>
        <row r="124">
          <cell r="AL124">
            <v>196.67</v>
          </cell>
        </row>
        <row r="126">
          <cell r="AL126">
            <v>286.32</v>
          </cell>
        </row>
        <row r="127">
          <cell r="AL127">
            <v>298.26</v>
          </cell>
        </row>
        <row r="128">
          <cell r="AL128">
            <v>908.94</v>
          </cell>
        </row>
        <row r="129">
          <cell r="AL129">
            <v>712.38</v>
          </cell>
        </row>
        <row r="130">
          <cell r="AL130">
            <v>260.57</v>
          </cell>
        </row>
        <row r="131">
          <cell r="AL131">
            <v>327.59</v>
          </cell>
        </row>
        <row r="133">
          <cell r="AL133">
            <v>200.89</v>
          </cell>
        </row>
      </sheetData>
      <sheetData sheetId="1">
        <row r="6">
          <cell r="Z6">
            <v>1.28</v>
          </cell>
        </row>
        <row r="7">
          <cell r="Z7">
            <v>0.82</v>
          </cell>
        </row>
        <row r="8">
          <cell r="Z8">
            <v>0.96</v>
          </cell>
        </row>
        <row r="12">
          <cell r="Z12">
            <v>1.86</v>
          </cell>
        </row>
        <row r="13">
          <cell r="Z13">
            <v>0.54</v>
          </cell>
        </row>
        <row r="14">
          <cell r="Z14">
            <v>1.05</v>
          </cell>
        </row>
        <row r="15">
          <cell r="Z15">
            <v>0.64</v>
          </cell>
        </row>
        <row r="16">
          <cell r="Z16">
            <v>1.06</v>
          </cell>
        </row>
        <row r="18">
          <cell r="Z18">
            <v>9.3</v>
          </cell>
        </row>
        <row r="19">
          <cell r="Z19">
            <v>8.96</v>
          </cell>
        </row>
        <row r="20">
          <cell r="Z20">
            <v>11.76</v>
          </cell>
        </row>
        <row r="21">
          <cell r="Z21">
            <v>14.03</v>
          </cell>
        </row>
        <row r="22">
          <cell r="Z22">
            <v>11.7</v>
          </cell>
        </row>
        <row r="23">
          <cell r="Z23">
            <v>15.02</v>
          </cell>
        </row>
        <row r="24">
          <cell r="Z24">
            <v>17.78</v>
          </cell>
        </row>
        <row r="25">
          <cell r="Z25">
            <v>22.56</v>
          </cell>
        </row>
        <row r="26">
          <cell r="Z26">
            <v>16.08</v>
          </cell>
        </row>
        <row r="27">
          <cell r="Z27">
            <v>12.82</v>
          </cell>
        </row>
        <row r="28">
          <cell r="Z28">
            <v>15.02</v>
          </cell>
        </row>
        <row r="29">
          <cell r="Z29">
            <v>10.15</v>
          </cell>
        </row>
        <row r="31">
          <cell r="Z31">
            <v>3.44</v>
          </cell>
        </row>
        <row r="33">
          <cell r="Z33">
            <v>3.18</v>
          </cell>
        </row>
        <row r="34">
          <cell r="Z34">
            <v>3.08</v>
          </cell>
        </row>
        <row r="35">
          <cell r="Z35">
            <v>0</v>
          </cell>
        </row>
        <row r="36">
          <cell r="Z36">
            <v>2.74</v>
          </cell>
        </row>
        <row r="37">
          <cell r="Z37">
            <v>3.46</v>
          </cell>
        </row>
        <row r="38">
          <cell r="Z38">
            <v>3.42</v>
          </cell>
        </row>
        <row r="39">
          <cell r="Z39">
            <v>3.24</v>
          </cell>
        </row>
        <row r="40">
          <cell r="Z40">
            <v>1.98</v>
          </cell>
        </row>
        <row r="42">
          <cell r="Z42">
            <v>2.7</v>
          </cell>
        </row>
        <row r="44">
          <cell r="Z44">
            <v>38.64</v>
          </cell>
        </row>
        <row r="45">
          <cell r="Z45">
            <v>31.26</v>
          </cell>
        </row>
        <row r="46">
          <cell r="Z46">
            <v>23.63</v>
          </cell>
        </row>
        <row r="47">
          <cell r="Z47">
            <v>27</v>
          </cell>
        </row>
        <row r="48">
          <cell r="Z48">
            <v>25.31</v>
          </cell>
        </row>
        <row r="49">
          <cell r="Z49">
            <v>33.6</v>
          </cell>
        </row>
        <row r="50">
          <cell r="Z50">
            <v>24.17</v>
          </cell>
        </row>
        <row r="51">
          <cell r="Z51">
            <v>29.9</v>
          </cell>
        </row>
        <row r="52">
          <cell r="Z52">
            <v>18.82</v>
          </cell>
        </row>
        <row r="53">
          <cell r="Z53">
            <v>32.68</v>
          </cell>
        </row>
        <row r="54">
          <cell r="Z54">
            <v>36.74</v>
          </cell>
        </row>
        <row r="55">
          <cell r="Z55">
            <v>24.19</v>
          </cell>
        </row>
        <row r="57">
          <cell r="Z57">
            <v>13.1</v>
          </cell>
        </row>
        <row r="58">
          <cell r="Z58">
            <v>9.76</v>
          </cell>
        </row>
        <row r="59">
          <cell r="Z59">
            <v>11.56</v>
          </cell>
        </row>
        <row r="60">
          <cell r="Z60">
            <v>13.48</v>
          </cell>
        </row>
        <row r="61">
          <cell r="Z61">
            <v>15.83</v>
          </cell>
        </row>
        <row r="62">
          <cell r="Z62">
            <v>18.37</v>
          </cell>
        </row>
        <row r="63">
          <cell r="Z63">
            <v>18.01</v>
          </cell>
        </row>
        <row r="64">
          <cell r="Z64">
            <v>13.15</v>
          </cell>
        </row>
        <row r="65">
          <cell r="Z65">
            <v>12.87</v>
          </cell>
        </row>
        <row r="66">
          <cell r="Z66">
            <v>12.9</v>
          </cell>
        </row>
        <row r="67">
          <cell r="Z67">
            <v>14.2</v>
          </cell>
        </row>
        <row r="68">
          <cell r="Z68">
            <v>12.9</v>
          </cell>
        </row>
        <row r="70">
          <cell r="Z70">
            <v>22.42</v>
          </cell>
        </row>
        <row r="71">
          <cell r="Z71">
            <v>15.74</v>
          </cell>
        </row>
        <row r="72">
          <cell r="Z72">
            <v>36.18</v>
          </cell>
        </row>
        <row r="73">
          <cell r="Z73">
            <v>32.36</v>
          </cell>
        </row>
        <row r="74">
          <cell r="Z74">
            <v>24.38</v>
          </cell>
        </row>
        <row r="75">
          <cell r="Z75">
            <v>31.5</v>
          </cell>
        </row>
        <row r="76">
          <cell r="Z76">
            <v>15.18</v>
          </cell>
        </row>
        <row r="77">
          <cell r="Z77">
            <v>21.2</v>
          </cell>
        </row>
        <row r="78">
          <cell r="Z78">
            <v>21.14</v>
          </cell>
        </row>
        <row r="79">
          <cell r="Z79">
            <v>21.18</v>
          </cell>
        </row>
        <row r="80">
          <cell r="Z80">
            <v>16.06</v>
          </cell>
        </row>
        <row r="81">
          <cell r="Z81">
            <v>13.64</v>
          </cell>
        </row>
      </sheetData>
      <sheetData sheetId="2">
        <row r="6">
          <cell r="Z6">
            <v>898</v>
          </cell>
        </row>
        <row r="7">
          <cell r="Z7">
            <v>810</v>
          </cell>
        </row>
        <row r="8">
          <cell r="Z8">
            <v>954</v>
          </cell>
        </row>
        <row r="9">
          <cell r="Z9">
            <v>1242</v>
          </cell>
        </row>
        <row r="10">
          <cell r="Z10">
            <v>1221</v>
          </cell>
        </row>
        <row r="11">
          <cell r="Z11">
            <v>1181</v>
          </cell>
        </row>
        <row r="12">
          <cell r="Z12">
            <v>1127</v>
          </cell>
        </row>
        <row r="13">
          <cell r="Z13">
            <v>1332</v>
          </cell>
        </row>
        <row r="14">
          <cell r="Z14">
            <v>1059</v>
          </cell>
        </row>
        <row r="15">
          <cell r="Z15">
            <v>1080</v>
          </cell>
        </row>
        <row r="16">
          <cell r="Z16">
            <v>1115</v>
          </cell>
        </row>
        <row r="17">
          <cell r="Z17">
            <v>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A5" sqref="A5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18</v>
      </c>
      <c r="D2" s="6"/>
    </row>
    <row r="3" spans="1:2" ht="19.5" customHeight="1">
      <c r="A3" s="8"/>
      <c r="B3" s="8"/>
    </row>
    <row r="4" ht="19.5" customHeight="1">
      <c r="C4" s="9" t="s">
        <v>30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7" t="s">
        <v>20</v>
      </c>
      <c r="D6" s="88"/>
      <c r="E6" s="88"/>
      <c r="F6" s="89"/>
      <c r="H6" s="81" t="s">
        <v>21</v>
      </c>
      <c r="I6" s="82"/>
      <c r="J6" s="83"/>
      <c r="K6" s="10"/>
      <c r="L6" s="84" t="s">
        <v>22</v>
      </c>
      <c r="M6" s="85"/>
      <c r="N6" s="86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16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2"/>
      <c r="D9" s="52"/>
      <c r="E9" s="52"/>
      <c r="F9" s="52">
        <f aca="true" t="shared" si="0" ref="F9:F20">SUM(C9:E9)</f>
        <v>0</v>
      </c>
      <c r="G9" s="53"/>
      <c r="H9" s="54"/>
      <c r="I9" s="55">
        <f>('[1]Recollides'!AL83)/1000</f>
        <v>0.12379000000000001</v>
      </c>
      <c r="J9" s="52">
        <f>SUM(H9:I9)</f>
        <v>0.12379000000000001</v>
      </c>
      <c r="K9" s="56"/>
      <c r="L9" s="52">
        <f>('[1]Recollides'!AL110)/1000</f>
        <v>25.38919</v>
      </c>
      <c r="M9" s="55">
        <f>('[1]Recollides'!AL123)/1000</f>
        <v>0.7096</v>
      </c>
      <c r="N9" s="52">
        <f>SUM(L9:M9)</f>
        <v>26.09879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2"/>
      <c r="D10" s="52"/>
      <c r="E10" s="52"/>
      <c r="F10" s="52">
        <f t="shared" si="0"/>
        <v>0</v>
      </c>
      <c r="G10" s="53"/>
      <c r="H10" s="54"/>
      <c r="I10" s="55">
        <f>('[1]Recollides'!AL84)/1000</f>
        <v>0.10102</v>
      </c>
      <c r="J10" s="52">
        <f aca="true" t="shared" si="1" ref="J10:J20">SUM(H10:I10)</f>
        <v>0.10102</v>
      </c>
      <c r="K10" s="56"/>
      <c r="L10" s="52">
        <f>('[1]Recollides'!AL111)/1000</f>
        <v>7.27667</v>
      </c>
      <c r="M10" s="55">
        <f>('[1]Recollides'!AL124)/1000</f>
        <v>0.19666999999999998</v>
      </c>
      <c r="N10" s="52">
        <f aca="true" t="shared" si="2" ref="N10:N20">SUM(L10:M10)</f>
        <v>7.47334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2"/>
      <c r="D11" s="52"/>
      <c r="E11" s="52"/>
      <c r="F11" s="52">
        <f t="shared" si="0"/>
        <v>0</v>
      </c>
      <c r="G11" s="53"/>
      <c r="H11" s="54"/>
      <c r="I11" s="55">
        <f>('[1]Recollides'!AL85)/1000</f>
        <v>0.08712</v>
      </c>
      <c r="J11" s="52">
        <f t="shared" si="1"/>
        <v>0.08712</v>
      </c>
      <c r="K11" s="56"/>
      <c r="L11" s="52">
        <f>('[1]Recollides'!AL112)/1000</f>
        <v>14.628969999999999</v>
      </c>
      <c r="M11" s="55">
        <f>('[1]Recollides'!AL125)/1000</f>
        <v>0</v>
      </c>
      <c r="N11" s="52">
        <f t="shared" si="2"/>
        <v>14.628969999999999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2"/>
      <c r="D12" s="52"/>
      <c r="E12" s="52"/>
      <c r="F12" s="52">
        <f t="shared" si="0"/>
        <v>0</v>
      </c>
      <c r="G12" s="53"/>
      <c r="H12" s="54"/>
      <c r="I12" s="55">
        <f>('[1]Recollides'!AL86)/1000</f>
        <v>0.16585</v>
      </c>
      <c r="J12" s="52">
        <f t="shared" si="1"/>
        <v>0.16585</v>
      </c>
      <c r="K12" s="56"/>
      <c r="L12" s="52">
        <f>('[1]Recollides'!AL113)/1000</f>
        <v>6.46</v>
      </c>
      <c r="M12" s="55">
        <f>('[1]Recollides'!AL126)/1000</f>
        <v>0.28632</v>
      </c>
      <c r="N12" s="52">
        <f t="shared" si="2"/>
        <v>6.74632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2"/>
      <c r="D13" s="52"/>
      <c r="E13" s="52"/>
      <c r="F13" s="52">
        <f t="shared" si="0"/>
        <v>0</v>
      </c>
      <c r="G13" s="53"/>
      <c r="H13" s="54"/>
      <c r="I13" s="55">
        <f>('[1]Recollides'!AL87)/1000</f>
        <v>0.12440000000000001</v>
      </c>
      <c r="J13" s="52">
        <f t="shared" si="1"/>
        <v>0.12440000000000001</v>
      </c>
      <c r="K13" s="56"/>
      <c r="L13" s="52">
        <f>('[1]Recollides'!AL114)/1000</f>
        <v>18.07878</v>
      </c>
      <c r="M13" s="55">
        <f>('[1]Recollides'!AL127)/1000</f>
        <v>0.29825999999999997</v>
      </c>
      <c r="N13" s="52">
        <f t="shared" si="2"/>
        <v>18.377039999999997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2"/>
      <c r="D14" s="52"/>
      <c r="E14" s="52"/>
      <c r="F14" s="52">
        <f t="shared" si="0"/>
        <v>0</v>
      </c>
      <c r="G14" s="53"/>
      <c r="H14" s="54"/>
      <c r="I14" s="55">
        <f>('[1]Recollides'!AL88)/1000</f>
        <v>0.16691</v>
      </c>
      <c r="J14" s="52">
        <f t="shared" si="1"/>
        <v>0.16691</v>
      </c>
      <c r="K14" s="56"/>
      <c r="L14" s="52">
        <f>('[1]Recollides'!AL115)/1000</f>
        <v>16.60626</v>
      </c>
      <c r="M14" s="55">
        <f>('[1]Recollides'!AL128)/1000</f>
        <v>0.9089400000000001</v>
      </c>
      <c r="N14" s="52">
        <f t="shared" si="2"/>
        <v>17.5152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2"/>
      <c r="D15" s="52"/>
      <c r="E15" s="52"/>
      <c r="F15" s="52">
        <f t="shared" si="0"/>
        <v>0</v>
      </c>
      <c r="G15" s="53"/>
      <c r="H15" s="54"/>
      <c r="I15" s="55">
        <f>('[1]Recollides'!AL89)/1000</f>
        <v>0.11547</v>
      </c>
      <c r="J15" s="52">
        <f t="shared" si="1"/>
        <v>0.11547</v>
      </c>
      <c r="K15" s="56"/>
      <c r="L15" s="52">
        <f>('[1]Recollides'!AL116)/1000</f>
        <v>9.08067</v>
      </c>
      <c r="M15" s="55">
        <f>('[1]Recollides'!AL129)/1000</f>
        <v>0.71238</v>
      </c>
      <c r="N15" s="52">
        <f t="shared" si="2"/>
        <v>9.79305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2"/>
      <c r="D16" s="52"/>
      <c r="E16" s="52"/>
      <c r="F16" s="52">
        <f t="shared" si="0"/>
        <v>0</v>
      </c>
      <c r="G16" s="53"/>
      <c r="H16" s="54"/>
      <c r="I16" s="55">
        <f>('[1]Recollides'!AL90)/1000</f>
        <v>0.08512</v>
      </c>
      <c r="J16" s="52">
        <f t="shared" si="1"/>
        <v>0.08512</v>
      </c>
      <c r="K16" s="56"/>
      <c r="L16" s="52">
        <f>('[1]Recollides'!AL117)/1000</f>
        <v>23.22176</v>
      </c>
      <c r="M16" s="55">
        <f>('[1]Recollides'!AL130)/1000</f>
        <v>0.26056999999999997</v>
      </c>
      <c r="N16" s="52">
        <f t="shared" si="2"/>
        <v>23.48233</v>
      </c>
      <c r="O16" s="27"/>
      <c r="P16" s="4"/>
      <c r="Q16" s="4"/>
      <c r="S16" s="4"/>
      <c r="T16" s="4"/>
    </row>
    <row r="17" spans="1:20" ht="19.5" customHeight="1">
      <c r="A17" s="28" t="s">
        <v>17</v>
      </c>
      <c r="C17" s="52"/>
      <c r="D17" s="52"/>
      <c r="E17" s="52"/>
      <c r="F17" s="52">
        <f t="shared" si="0"/>
        <v>0</v>
      </c>
      <c r="G17" s="53"/>
      <c r="H17" s="54"/>
      <c r="I17" s="55">
        <f>('[1]Recollides'!AL91)/1000</f>
        <v>0.12325</v>
      </c>
      <c r="J17" s="52">
        <f t="shared" si="1"/>
        <v>0.12325</v>
      </c>
      <c r="K17" s="56"/>
      <c r="L17" s="52">
        <f>('[1]Recollides'!AL118)/1000</f>
        <v>14.538170000000001</v>
      </c>
      <c r="M17" s="55">
        <f>('[1]Recollides'!AL131)/1000</f>
        <v>0.32759</v>
      </c>
      <c r="N17" s="52">
        <f t="shared" si="2"/>
        <v>14.865760000000002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2"/>
      <c r="D18" s="52"/>
      <c r="E18" s="52"/>
      <c r="F18" s="52">
        <f t="shared" si="0"/>
        <v>0</v>
      </c>
      <c r="G18" s="53"/>
      <c r="H18" s="54"/>
      <c r="I18" s="55">
        <f>('[1]Recollides'!AL92)/1000</f>
        <v>0.0731</v>
      </c>
      <c r="J18" s="52">
        <f t="shared" si="1"/>
        <v>0.0731</v>
      </c>
      <c r="K18" s="56"/>
      <c r="L18" s="52">
        <f>('[1]Recollides'!AL119)/1000</f>
        <v>10.9414</v>
      </c>
      <c r="M18" s="55">
        <f>('[1]Recollides'!AL132)/1000</f>
        <v>0</v>
      </c>
      <c r="N18" s="52">
        <f t="shared" si="2"/>
        <v>10.9414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2"/>
      <c r="D19" s="52"/>
      <c r="E19" s="52"/>
      <c r="F19" s="52">
        <f t="shared" si="0"/>
        <v>0</v>
      </c>
      <c r="G19" s="53"/>
      <c r="H19" s="54"/>
      <c r="I19" s="55">
        <f>('[1]Recollides'!AL93)/1000</f>
        <v>0.13988</v>
      </c>
      <c r="J19" s="52">
        <f t="shared" si="1"/>
        <v>0.13988</v>
      </c>
      <c r="K19" s="56"/>
      <c r="L19" s="52">
        <f>('[1]Recollides'!AL120)/1000</f>
        <v>11.38002</v>
      </c>
      <c r="M19" s="55">
        <f>('[1]Recollides'!AL133)/1000</f>
        <v>0.20088999999999999</v>
      </c>
      <c r="N19" s="52">
        <f t="shared" si="2"/>
        <v>11.58091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2"/>
      <c r="D20" s="52"/>
      <c r="E20" s="52"/>
      <c r="F20" s="52">
        <f t="shared" si="0"/>
        <v>0</v>
      </c>
      <c r="G20" s="53"/>
      <c r="H20" s="54"/>
      <c r="I20" s="55">
        <f>('[1]Recollides'!AL94)/1000</f>
        <v>0.13929</v>
      </c>
      <c r="J20" s="52">
        <f t="shared" si="1"/>
        <v>0.13929</v>
      </c>
      <c r="K20" s="56"/>
      <c r="L20" s="52">
        <f>('[1]Recollides'!AL121)/1000</f>
        <v>15.557139999999999</v>
      </c>
      <c r="M20" s="55">
        <f>('[1]Recollides'!AL134)/1000</f>
        <v>0</v>
      </c>
      <c r="N20" s="52">
        <f t="shared" si="2"/>
        <v>15.557139999999999</v>
      </c>
      <c r="O20" s="27"/>
      <c r="P20" s="4"/>
      <c r="Q20" s="4"/>
      <c r="S20" s="4"/>
      <c r="T20" s="4"/>
    </row>
    <row r="21" spans="3:20" ht="19.5" customHeight="1" thickBot="1">
      <c r="C21" s="57"/>
      <c r="D21" s="57"/>
      <c r="E21" s="57"/>
      <c r="F21" s="57"/>
      <c r="G21" s="57"/>
      <c r="H21" s="58"/>
      <c r="I21" s="58"/>
      <c r="J21" s="58"/>
      <c r="K21" s="50"/>
      <c r="L21" s="58"/>
      <c r="M21" s="58"/>
      <c r="N21" s="58"/>
      <c r="O21" s="30"/>
      <c r="P21" s="4"/>
      <c r="Q21" s="4"/>
      <c r="S21" s="4"/>
      <c r="T21" s="4"/>
    </row>
    <row r="22" spans="1:15" s="32" customFormat="1" ht="19.5" customHeight="1" thickBot="1">
      <c r="A22" s="31" t="s">
        <v>15</v>
      </c>
      <c r="C22" s="51"/>
      <c r="D22" s="51"/>
      <c r="E22" s="51"/>
      <c r="F22" s="51">
        <f>SUM(C22:E22)</f>
        <v>0</v>
      </c>
      <c r="G22" s="59"/>
      <c r="H22" s="60"/>
      <c r="I22" s="61">
        <f>SUM(I9:I20)</f>
        <v>1.4451999999999998</v>
      </c>
      <c r="J22" s="61">
        <f>SUM(H22:I22)</f>
        <v>1.4451999999999998</v>
      </c>
      <c r="K22" s="62"/>
      <c r="L22" s="63">
        <f>SUM(L9:L20)</f>
        <v>173.15903</v>
      </c>
      <c r="M22" s="63">
        <f>SUM(M9:M20)</f>
        <v>3.90122</v>
      </c>
      <c r="N22" s="63">
        <f>SUM(L22:M22)</f>
        <v>177.06025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72440944881889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G14" sqref="G14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18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31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23</v>
      </c>
      <c r="D6" s="43" t="s">
        <v>24</v>
      </c>
      <c r="E6" s="43" t="s">
        <v>25</v>
      </c>
      <c r="F6" s="43" t="s">
        <v>26</v>
      </c>
      <c r="G6" s="44" t="s">
        <v>27</v>
      </c>
      <c r="H6" s="44" t="s">
        <v>28</v>
      </c>
      <c r="I6" s="76" t="s">
        <v>29</v>
      </c>
      <c r="J6" s="45" t="s">
        <v>19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6" t="s">
        <v>0</v>
      </c>
      <c r="C8" s="64">
        <f>'[1]DEIXALLERIES'!Z70</f>
        <v>22.42</v>
      </c>
      <c r="D8" s="65">
        <f>'[1]DEIXALLERIES'!Z5</f>
        <v>0</v>
      </c>
      <c r="E8" s="65">
        <f>'[1]DEIXALLERIES'!Z31</f>
        <v>3.44</v>
      </c>
      <c r="F8" s="65">
        <f>'[1]DEIXALLERIES'!Z18</f>
        <v>9.3</v>
      </c>
      <c r="G8" s="66">
        <f>'[1]DEIXALLERIES'!Z57</f>
        <v>13.1</v>
      </c>
      <c r="H8" s="66">
        <f>'[1]DEIXALLERIES'!Z44</f>
        <v>38.64</v>
      </c>
      <c r="I8" s="77">
        <f>SUM(C8:H8)</f>
        <v>86.9</v>
      </c>
      <c r="J8" s="1">
        <f>'[1]USUARIS DEIXALLERIES'!Z6</f>
        <v>898</v>
      </c>
    </row>
    <row r="9" spans="1:10" ht="19.5" customHeight="1">
      <c r="A9" s="46" t="s">
        <v>1</v>
      </c>
      <c r="C9" s="67">
        <f>'[1]DEIXALLERIES'!Z71</f>
        <v>15.74</v>
      </c>
      <c r="D9" s="55">
        <f>'[1]DEIXALLERIES'!Z6</f>
        <v>1.28</v>
      </c>
      <c r="E9" s="55">
        <f>'[1]DEIXALLERIES'!Z32</f>
        <v>0</v>
      </c>
      <c r="F9" s="55">
        <f>'[1]DEIXALLERIES'!Z19</f>
        <v>8.96</v>
      </c>
      <c r="G9" s="68">
        <f>'[1]DEIXALLERIES'!Z58</f>
        <v>9.76</v>
      </c>
      <c r="H9" s="68">
        <f>'[1]DEIXALLERIES'!Z45</f>
        <v>31.26</v>
      </c>
      <c r="I9" s="78">
        <f>SUM(C9:H9)</f>
        <v>67</v>
      </c>
      <c r="J9" s="2">
        <f>'[1]USUARIS DEIXALLERIES'!Z7</f>
        <v>810</v>
      </c>
    </row>
    <row r="10" spans="1:10" ht="19.5" customHeight="1">
      <c r="A10" s="46" t="s">
        <v>2</v>
      </c>
      <c r="C10" s="67">
        <f>'[1]DEIXALLERIES'!Z72</f>
        <v>36.18</v>
      </c>
      <c r="D10" s="55">
        <f>'[1]DEIXALLERIES'!Z7</f>
        <v>0.82</v>
      </c>
      <c r="E10" s="55">
        <f>'[1]DEIXALLERIES'!Z33</f>
        <v>3.18</v>
      </c>
      <c r="F10" s="55">
        <f>'[1]DEIXALLERIES'!Z20</f>
        <v>11.76</v>
      </c>
      <c r="G10" s="68">
        <f>'[1]DEIXALLERIES'!Z59</f>
        <v>11.56</v>
      </c>
      <c r="H10" s="68">
        <f>'[1]DEIXALLERIES'!Z46</f>
        <v>23.63</v>
      </c>
      <c r="I10" s="78">
        <f aca="true" t="shared" si="0" ref="I10:I19">SUM(C10:H10)</f>
        <v>87.13</v>
      </c>
      <c r="J10" s="2">
        <f>'[1]USUARIS DEIXALLERIES'!Z8</f>
        <v>954</v>
      </c>
    </row>
    <row r="11" spans="1:10" ht="19.5" customHeight="1">
      <c r="A11" s="46" t="s">
        <v>3</v>
      </c>
      <c r="C11" s="67">
        <f>'[1]DEIXALLERIES'!Z73</f>
        <v>32.36</v>
      </c>
      <c r="D11" s="55">
        <f>'[1]DEIXALLERIES'!Z8</f>
        <v>0.96</v>
      </c>
      <c r="E11" s="55">
        <f>'[1]DEIXALLERIES'!Z34</f>
        <v>3.08</v>
      </c>
      <c r="F11" s="55">
        <f>'[1]DEIXALLERIES'!Z21</f>
        <v>14.03</v>
      </c>
      <c r="G11" s="68">
        <f>'[1]DEIXALLERIES'!Z60</f>
        <v>13.48</v>
      </c>
      <c r="H11" s="68">
        <f>'[1]DEIXALLERIES'!Z47</f>
        <v>27</v>
      </c>
      <c r="I11" s="78">
        <f t="shared" si="0"/>
        <v>90.91</v>
      </c>
      <c r="J11" s="2">
        <f>'[1]USUARIS DEIXALLERIES'!Z9</f>
        <v>1242</v>
      </c>
    </row>
    <row r="12" spans="1:10" ht="19.5" customHeight="1">
      <c r="A12" s="46" t="s">
        <v>4</v>
      </c>
      <c r="C12" s="67">
        <f>'[1]DEIXALLERIES'!Z74</f>
        <v>24.38</v>
      </c>
      <c r="D12" s="55">
        <f>'[1]DEIXALLERIES'!Z9</f>
        <v>0</v>
      </c>
      <c r="E12" s="55">
        <f>'[1]DEIXALLERIES'!Z35</f>
        <v>0</v>
      </c>
      <c r="F12" s="55">
        <f>'[1]DEIXALLERIES'!Z22</f>
        <v>11.7</v>
      </c>
      <c r="G12" s="68">
        <f>'[1]DEIXALLERIES'!Z61</f>
        <v>15.83</v>
      </c>
      <c r="H12" s="68">
        <f>'[1]DEIXALLERIES'!Z48</f>
        <v>25.31</v>
      </c>
      <c r="I12" s="78">
        <f t="shared" si="0"/>
        <v>77.22</v>
      </c>
      <c r="J12" s="2">
        <f>'[1]USUARIS DEIXALLERIES'!Z10</f>
        <v>1221</v>
      </c>
    </row>
    <row r="13" spans="1:10" ht="19.5" customHeight="1">
      <c r="A13" s="46" t="s">
        <v>5</v>
      </c>
      <c r="C13" s="69">
        <f>'[1]DEIXALLERIES'!Z75</f>
        <v>31.5</v>
      </c>
      <c r="D13" s="52">
        <f>'[1]DEIXALLERIES'!Z10</f>
        <v>0</v>
      </c>
      <c r="E13" s="52">
        <f>'[1]DEIXALLERIES'!Z36</f>
        <v>2.74</v>
      </c>
      <c r="F13" s="52">
        <f>'[1]DEIXALLERIES'!Z23</f>
        <v>15.02</v>
      </c>
      <c r="G13" s="54">
        <f>'[1]DEIXALLERIES'!Z62</f>
        <v>18.37</v>
      </c>
      <c r="H13" s="54">
        <f>'[1]DEIXALLERIES'!Z49</f>
        <v>33.6</v>
      </c>
      <c r="I13" s="78">
        <f t="shared" si="0"/>
        <v>101.23000000000002</v>
      </c>
      <c r="J13" s="47">
        <f>'[1]USUARIS DEIXALLERIES'!Z11</f>
        <v>1181</v>
      </c>
    </row>
    <row r="14" spans="1:10" ht="19.5" customHeight="1">
      <c r="A14" s="46" t="s">
        <v>6</v>
      </c>
      <c r="C14" s="69">
        <f>'[1]DEIXALLERIES'!Z76</f>
        <v>15.18</v>
      </c>
      <c r="D14" s="52">
        <f>'[1]DEIXALLERIES'!Z11</f>
        <v>0</v>
      </c>
      <c r="E14" s="52">
        <f>'[1]DEIXALLERIES'!Z37</f>
        <v>3.46</v>
      </c>
      <c r="F14" s="52">
        <f>'[1]DEIXALLERIES'!Z24</f>
        <v>17.78</v>
      </c>
      <c r="G14" s="54">
        <f>'[1]DEIXALLERIES'!Z63</f>
        <v>18.01</v>
      </c>
      <c r="H14" s="54">
        <f>'[1]DEIXALLERIES'!Z50</f>
        <v>24.17</v>
      </c>
      <c r="I14" s="78">
        <f t="shared" si="0"/>
        <v>78.60000000000001</v>
      </c>
      <c r="J14" s="47">
        <f>'[1]USUARIS DEIXALLERIES'!Z12</f>
        <v>1127</v>
      </c>
    </row>
    <row r="15" spans="1:10" ht="19.5" customHeight="1">
      <c r="A15" s="46" t="s">
        <v>7</v>
      </c>
      <c r="C15" s="69">
        <f>'[1]DEIXALLERIES'!Z77</f>
        <v>21.2</v>
      </c>
      <c r="D15" s="52">
        <f>'[1]DEIXALLERIES'!Z12</f>
        <v>1.86</v>
      </c>
      <c r="E15" s="52">
        <f>'[1]DEIXALLERIES'!Z38</f>
        <v>3.42</v>
      </c>
      <c r="F15" s="52">
        <f>'[1]DEIXALLERIES'!Z25</f>
        <v>22.56</v>
      </c>
      <c r="G15" s="54">
        <f>'[1]DEIXALLERIES'!Z64</f>
        <v>13.15</v>
      </c>
      <c r="H15" s="54">
        <f>'[1]DEIXALLERIES'!Z51</f>
        <v>29.9</v>
      </c>
      <c r="I15" s="78">
        <f t="shared" si="0"/>
        <v>92.08999999999999</v>
      </c>
      <c r="J15" s="47">
        <f>'[1]USUARIS DEIXALLERIES'!Z13</f>
        <v>1332</v>
      </c>
    </row>
    <row r="16" spans="1:10" ht="19.5" customHeight="1">
      <c r="A16" s="46" t="s">
        <v>17</v>
      </c>
      <c r="C16" s="69">
        <f>'[1]DEIXALLERIES'!Z78</f>
        <v>21.14</v>
      </c>
      <c r="D16" s="52">
        <f>'[1]DEIXALLERIES'!Z13</f>
        <v>0.54</v>
      </c>
      <c r="E16" s="52">
        <f>'[1]DEIXALLERIES'!Z39</f>
        <v>3.24</v>
      </c>
      <c r="F16" s="52">
        <f>'[1]DEIXALLERIES'!Z26</f>
        <v>16.08</v>
      </c>
      <c r="G16" s="54">
        <f>'[1]DEIXALLERIES'!Z65</f>
        <v>12.87</v>
      </c>
      <c r="H16" s="54">
        <f>'[1]DEIXALLERIES'!Z52</f>
        <v>18.82</v>
      </c>
      <c r="I16" s="78">
        <f t="shared" si="0"/>
        <v>72.69</v>
      </c>
      <c r="J16" s="47">
        <f>'[1]USUARIS DEIXALLERIES'!Z14</f>
        <v>1059</v>
      </c>
    </row>
    <row r="17" spans="1:10" ht="19.5" customHeight="1">
      <c r="A17" s="46" t="s">
        <v>8</v>
      </c>
      <c r="C17" s="69">
        <f>'[1]DEIXALLERIES'!Z79</f>
        <v>21.18</v>
      </c>
      <c r="D17" s="52">
        <f>'[1]DEIXALLERIES'!Z14</f>
        <v>1.05</v>
      </c>
      <c r="E17" s="52">
        <f>'[1]DEIXALLERIES'!Z40</f>
        <v>1.98</v>
      </c>
      <c r="F17" s="52">
        <f>'[1]DEIXALLERIES'!Z27</f>
        <v>12.82</v>
      </c>
      <c r="G17" s="54">
        <f>'[1]DEIXALLERIES'!Z66</f>
        <v>12.9</v>
      </c>
      <c r="H17" s="54">
        <f>'[1]DEIXALLERIES'!Z53</f>
        <v>32.68</v>
      </c>
      <c r="I17" s="78">
        <f t="shared" si="0"/>
        <v>82.61</v>
      </c>
      <c r="J17" s="47">
        <f>'[1]USUARIS DEIXALLERIES'!Z15</f>
        <v>1080</v>
      </c>
    </row>
    <row r="18" spans="1:10" ht="19.5" customHeight="1">
      <c r="A18" s="46" t="s">
        <v>9</v>
      </c>
      <c r="C18" s="69">
        <f>'[1]DEIXALLERIES'!Z80</f>
        <v>16.06</v>
      </c>
      <c r="D18" s="52">
        <f>'[1]DEIXALLERIES'!Z15</f>
        <v>0.64</v>
      </c>
      <c r="E18" s="52">
        <f>'[1]DEIXALLERIES'!Z41</f>
        <v>0</v>
      </c>
      <c r="F18" s="52">
        <f>'[1]DEIXALLERIES'!Z28</f>
        <v>15.02</v>
      </c>
      <c r="G18" s="54">
        <f>'[1]DEIXALLERIES'!Z67</f>
        <v>14.2</v>
      </c>
      <c r="H18" s="54">
        <f>'[1]DEIXALLERIES'!Z54</f>
        <v>36.74</v>
      </c>
      <c r="I18" s="78">
        <f t="shared" si="0"/>
        <v>82.66</v>
      </c>
      <c r="J18" s="47">
        <f>'[1]USUARIS DEIXALLERIES'!Z16</f>
        <v>1115</v>
      </c>
    </row>
    <row r="19" spans="1:10" ht="19.5" customHeight="1" thickBot="1">
      <c r="A19" s="46" t="s">
        <v>10</v>
      </c>
      <c r="C19" s="70">
        <f>'[1]DEIXALLERIES'!Z81</f>
        <v>13.64</v>
      </c>
      <c r="D19" s="71">
        <f>'[1]DEIXALLERIES'!Z16</f>
        <v>1.06</v>
      </c>
      <c r="E19" s="71">
        <f>'[1]DEIXALLERIES'!Z42</f>
        <v>2.7</v>
      </c>
      <c r="F19" s="71">
        <f>'[1]DEIXALLERIES'!Z29</f>
        <v>10.15</v>
      </c>
      <c r="G19" s="72">
        <f>'[1]DEIXALLERIES'!Z68</f>
        <v>12.9</v>
      </c>
      <c r="H19" s="72">
        <f>'[1]DEIXALLERIES'!Z55</f>
        <v>24.19</v>
      </c>
      <c r="I19" s="79">
        <f t="shared" si="0"/>
        <v>64.64</v>
      </c>
      <c r="J19" s="48">
        <f>'[1]USUARIS DEIXALLERIES'!Z17</f>
        <v>779</v>
      </c>
    </row>
    <row r="20" spans="1:10" ht="19.5" customHeight="1" thickBot="1">
      <c r="A20" s="4"/>
      <c r="C20" s="58"/>
      <c r="D20" s="58"/>
      <c r="E20" s="58"/>
      <c r="F20" s="58"/>
      <c r="G20" s="58"/>
      <c r="H20" s="58"/>
      <c r="I20" s="58"/>
      <c r="J20" s="7"/>
    </row>
    <row r="21" spans="1:10" ht="19.5" customHeight="1" thickBot="1">
      <c r="A21" s="31" t="s">
        <v>14</v>
      </c>
      <c r="C21" s="73">
        <f aca="true" t="shared" si="1" ref="C21:H21">SUM(C8:C19)</f>
        <v>270.98</v>
      </c>
      <c r="D21" s="74">
        <f t="shared" si="1"/>
        <v>8.209999999999999</v>
      </c>
      <c r="E21" s="74">
        <f t="shared" si="1"/>
        <v>27.240000000000002</v>
      </c>
      <c r="F21" s="74">
        <f t="shared" si="1"/>
        <v>165.18</v>
      </c>
      <c r="G21" s="75">
        <f t="shared" si="1"/>
        <v>166.13000000000002</v>
      </c>
      <c r="H21" s="75">
        <f t="shared" si="1"/>
        <v>345.94</v>
      </c>
      <c r="I21" s="80">
        <f>SUM(C21:H21)</f>
        <v>983.6800000000001</v>
      </c>
      <c r="J21" s="49">
        <f>SUM(J8:J19)</f>
        <v>12798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2014-03-17T10:08:41Z</cp:lastPrinted>
  <dcterms:created xsi:type="dcterms:W3CDTF">2008-05-28T16:13:29Z</dcterms:created>
  <dcterms:modified xsi:type="dcterms:W3CDTF">2016-05-12T14:57:50Z</dcterms:modified>
  <cp:category/>
  <cp:version/>
  <cp:contentType/>
  <cp:contentStatus/>
</cp:coreProperties>
</file>