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965" windowWidth="15480" windowHeight="6015" activeTab="0"/>
  </bookViews>
  <sheets>
    <sheet name="RECOLLIDES" sheetId="1" r:id="rId1"/>
    <sheet name="RECOLLIDES I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<sst xmlns="http://schemas.openxmlformats.org/spreadsheetml/2006/main" count="59" uniqueCount="40">
  <si>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</si>
  <si>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</si>
  <si>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</si>
  <si>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</si>
  <si>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</si>
  <si>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</si>
  <si>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</si>
  <si>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</si>
  <si>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</si>
  <si>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</si>
  <si>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</si>
  <si>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</si>
  <si>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</si>
  <si>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</si>
  <si>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</si>
  <si>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</si>
  <si>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</si>
  <si>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</si>
  <si>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SANT QUIRZE SAFAJA</t>
  </si>
  <si>
    <t>PAPER I CARTRÓ (Tn)</t>
  </si>
  <si>
    <t>ENVASOS LLEUGERS (Tn)</t>
  </si>
  <si>
    <t>VIDRE (Tn)</t>
  </si>
  <si>
    <t>Resta (Tn)</t>
  </si>
  <si>
    <t>Orgànica (Tn)</t>
  </si>
  <si>
    <t>SANT QUIRZE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</si>
  <si>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</si>
  <si>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</si>
  <si>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</si>
  <si>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</si>
  <si>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</si>
  <si>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</si>
  <si>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</si>
  <si>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</si>
  <si>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</si>
  <si>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</si>
  <si>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</si>
  <si>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</si>
  <si>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</si>
  <si>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</si>
  <si>
    <t>SERVEI DE RECOLLIDA  DE RESTA I ORGÀNICA,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</si>
</sst>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4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6" fillId="36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1" borderId="23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4" fillId="32" borderId="23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7" fillId="29" borderId="23" xfId="0" applyFont="1" applyFill="1" applyBorder="1" applyAlignment="1" applyProtection="1">
      <alignment horizontal="center"/>
      <protection hidden="1"/>
    </xf>
    <xf numFmtId="0" fontId="48" fillId="37" borderId="20" xfId="0" applyFont="1" applyFill="1" applyBorder="1" applyAlignment="1">
      <alignment horizontal="center" vertical="center"/>
    </xf>
    <xf numFmtId="0" fontId="48" fillId="37" borderId="21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54191886"/>
        <c:axId val="17964927"/>
      </c:barChart>
      <c:catAx>
        <c:axId val="5419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64927"/>
        <c:crosses val="autoZero"/>
        <c:auto val="1"/>
        <c:lblOffset val="100"/>
        <c:tickLblSkip val="1"/>
        <c:noMultiLvlLbl val="0"/>
      </c:catAx>
      <c:valAx>
        <c:axId val="17964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27466616"/>
        <c:axId val="45872953"/>
      </c:bar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6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10203394"/>
        <c:axId val="24721683"/>
      </c:bar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21683"/>
        <c:crosses val="autoZero"/>
        <c:auto val="1"/>
        <c:lblOffset val="100"/>
        <c:tickLblSkip val="1"/>
        <c:noMultiLvlLbl val="0"/>
      </c:catAx>
      <c:valAx>
        <c:axId val="24721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375"/>
          <c:w val="0.96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21168556"/>
        <c:axId val="56299277"/>
      </c:bar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99277"/>
        <c:crosses val="autoZero"/>
        <c:auto val="1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375"/>
          <c:w val="0.949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36931446"/>
        <c:axId val="63947559"/>
      </c:bar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7</xdr:col>
      <xdr:colOff>85725</xdr:colOff>
      <xdr:row>41</xdr:row>
      <xdr:rowOff>9525</xdr:rowOff>
    </xdr:to>
    <xdr:graphicFrame>
      <xdr:nvGraphicFramePr>
        <xdr:cNvPr id="1" name="10 Gráfico"/>
        <xdr:cNvGraphicFramePr/>
      </xdr:nvGraphicFramePr>
      <xdr:xfrm>
        <a:off x="1933575" y="5819775"/>
        <a:ext cx="5629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419100</xdr:colOff>
      <xdr:row>41</xdr:row>
      <xdr:rowOff>9525</xdr:rowOff>
    </xdr:to>
    <xdr:graphicFrame>
      <xdr:nvGraphicFramePr>
        <xdr:cNvPr id="2" name="10 Gráfico"/>
        <xdr:cNvGraphicFramePr/>
      </xdr:nvGraphicFramePr>
      <xdr:xfrm>
        <a:off x="7962900" y="5819775"/>
        <a:ext cx="56102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K4">
            <v>1622.71</v>
          </cell>
        </row>
        <row r="5">
          <cell r="AK5">
            <v>1551.61</v>
          </cell>
        </row>
        <row r="6">
          <cell r="AK6">
            <v>1640.89</v>
          </cell>
        </row>
        <row r="7">
          <cell r="AK7">
            <v>2506.48</v>
          </cell>
        </row>
        <row r="8">
          <cell r="AK8">
            <v>2207.8</v>
          </cell>
        </row>
        <row r="9">
          <cell r="AK9">
            <v>2213.22</v>
          </cell>
        </row>
        <row r="10">
          <cell r="AK10">
            <v>2936.55</v>
          </cell>
        </row>
        <row r="11">
          <cell r="AK11">
            <v>2668.49</v>
          </cell>
        </row>
        <row r="12">
          <cell r="AK12">
            <v>3497.47</v>
          </cell>
        </row>
        <row r="13">
          <cell r="AK13">
            <v>1973.33</v>
          </cell>
        </row>
        <row r="14">
          <cell r="AK14">
            <v>1968.06</v>
          </cell>
        </row>
        <row r="15">
          <cell r="AK15">
            <v>2128.11</v>
          </cell>
        </row>
        <row r="70">
          <cell r="AK70">
            <v>1552.28</v>
          </cell>
        </row>
        <row r="71">
          <cell r="AK71">
            <v>1429.23</v>
          </cell>
        </row>
        <row r="72">
          <cell r="AK72">
            <v>1363.25</v>
          </cell>
        </row>
        <row r="73">
          <cell r="AK73">
            <v>2139.4</v>
          </cell>
        </row>
        <row r="74">
          <cell r="AK74">
            <v>1777.25</v>
          </cell>
        </row>
        <row r="75">
          <cell r="AK75">
            <v>1767.35</v>
          </cell>
        </row>
        <row r="76">
          <cell r="AK76">
            <v>2582.86</v>
          </cell>
        </row>
        <row r="77">
          <cell r="AK77">
            <v>2273.03</v>
          </cell>
        </row>
        <row r="78">
          <cell r="AK78">
            <v>2449.68</v>
          </cell>
        </row>
        <row r="79">
          <cell r="AK79">
            <v>1579.09</v>
          </cell>
        </row>
        <row r="80">
          <cell r="AK80">
            <v>1531.89</v>
          </cell>
        </row>
        <row r="81">
          <cell r="AK81">
            <v>2990.81</v>
          </cell>
        </row>
        <row r="110">
          <cell r="AK110">
            <v>3331.43</v>
          </cell>
        </row>
        <row r="111">
          <cell r="AK111">
            <v>1243.75</v>
          </cell>
        </row>
        <row r="112">
          <cell r="AK112">
            <v>2123.08</v>
          </cell>
        </row>
        <row r="113">
          <cell r="AK113">
            <v>2001.82</v>
          </cell>
        </row>
        <row r="114">
          <cell r="AK114">
            <v>4319.7</v>
          </cell>
        </row>
        <row r="115">
          <cell r="AK115">
            <v>2899</v>
          </cell>
        </row>
        <row r="116">
          <cell r="AK116">
            <v>4367.38</v>
          </cell>
        </row>
        <row r="117">
          <cell r="AK117">
            <v>3545.14</v>
          </cell>
        </row>
        <row r="118">
          <cell r="AK118">
            <v>2664.52</v>
          </cell>
        </row>
        <row r="119">
          <cell r="AK119">
            <v>1093.51</v>
          </cell>
        </row>
        <row r="120">
          <cell r="AK120">
            <v>3430.44</v>
          </cell>
        </row>
        <row r="121">
          <cell r="AK121">
            <v>2050.91</v>
          </cell>
        </row>
        <row r="137">
          <cell r="AK137">
            <v>5760</v>
          </cell>
        </row>
        <row r="138">
          <cell r="AK138">
            <v>3620</v>
          </cell>
        </row>
        <row r="139">
          <cell r="AK139">
            <v>5060</v>
          </cell>
        </row>
        <row r="140">
          <cell r="AK140">
            <v>5420</v>
          </cell>
        </row>
        <row r="141">
          <cell r="AK141">
            <v>7160</v>
          </cell>
        </row>
        <row r="142">
          <cell r="AK142">
            <v>5860</v>
          </cell>
        </row>
        <row r="143">
          <cell r="AK143">
            <v>7780</v>
          </cell>
        </row>
        <row r="144">
          <cell r="AK144">
            <v>8400</v>
          </cell>
        </row>
        <row r="145">
          <cell r="AK145">
            <v>5740</v>
          </cell>
        </row>
        <row r="146">
          <cell r="AK146">
            <v>4680</v>
          </cell>
        </row>
        <row r="147">
          <cell r="AK147">
            <v>5720</v>
          </cell>
        </row>
        <row r="148">
          <cell r="AK148">
            <v>5020</v>
          </cell>
        </row>
        <row r="151">
          <cell r="AK151">
            <v>20820</v>
          </cell>
        </row>
        <row r="152">
          <cell r="AK152">
            <v>17560</v>
          </cell>
        </row>
        <row r="153">
          <cell r="AK153">
            <v>21420</v>
          </cell>
        </row>
        <row r="154">
          <cell r="AK154">
            <v>23120</v>
          </cell>
        </row>
        <row r="155">
          <cell r="AK155">
            <v>24760</v>
          </cell>
        </row>
        <row r="156">
          <cell r="AK156">
            <v>27920</v>
          </cell>
        </row>
        <row r="157">
          <cell r="AK157">
            <v>34040</v>
          </cell>
        </row>
        <row r="158">
          <cell r="AK158">
            <v>37860</v>
          </cell>
        </row>
        <row r="159">
          <cell r="AK159">
            <v>23500</v>
          </cell>
        </row>
        <row r="160">
          <cell r="AK160">
            <v>21700</v>
          </cell>
        </row>
        <row r="161">
          <cell r="AK161">
            <v>22600</v>
          </cell>
        </row>
        <row r="162">
          <cell r="AK162">
            <v>24240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A4" sqref="A4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38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81" t="s">
        <v>19</v>
      </c>
      <c r="D6" s="82"/>
      <c r="E6" s="82"/>
      <c r="F6" s="83"/>
      <c r="H6" s="75" t="s">
        <v>20</v>
      </c>
      <c r="I6" s="76"/>
      <c r="J6" s="77"/>
      <c r="K6" s="8"/>
      <c r="L6" s="78" t="s">
        <v>21</v>
      </c>
      <c r="M6" s="79"/>
      <c r="N6" s="80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2">
        <f>('[1]Recollides'!AK4)/1000</f>
        <v>1.62271</v>
      </c>
      <c r="D9" s="42">
        <f>('[1]Recollides'!AK17)/1000</f>
        <v>0</v>
      </c>
      <c r="E9" s="42">
        <f>('[1]Recollides'!AK30)/1000</f>
        <v>0</v>
      </c>
      <c r="F9" s="42">
        <f aca="true" t="shared" si="0" ref="F9:F20">SUM(C9:E9)</f>
        <v>1.62271</v>
      </c>
      <c r="G9" s="43"/>
      <c r="H9" s="44">
        <f>('[1]Recollides'!AK70)/1000</f>
        <v>1.5522799999999999</v>
      </c>
      <c r="I9" s="45">
        <f>('[1]Recollides'!AJ83)/1000</f>
        <v>0</v>
      </c>
      <c r="J9" s="42">
        <f>SUM(H9:I9)</f>
        <v>1.5522799999999999</v>
      </c>
      <c r="K9" s="46"/>
      <c r="L9" s="42">
        <f>('[1]Recollides'!AK110)/1000</f>
        <v>3.3314299999999997</v>
      </c>
      <c r="M9" s="45">
        <f>('[1]Recollides'!AJ123)/1000</f>
        <v>0</v>
      </c>
      <c r="N9" s="42">
        <f>SUM(L9:M9)</f>
        <v>3.3314299999999997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2">
        <f>('[1]Recollides'!AK5)/1000</f>
        <v>1.55161</v>
      </c>
      <c r="D10" s="42">
        <f>('[1]Recollides'!AK18)/1000</f>
        <v>0</v>
      </c>
      <c r="E10" s="42">
        <f>('[1]Recollides'!AK31)/1000</f>
        <v>0</v>
      </c>
      <c r="F10" s="42">
        <f t="shared" si="0"/>
        <v>1.55161</v>
      </c>
      <c r="G10" s="43"/>
      <c r="H10" s="44">
        <f>('[1]Recollides'!AK71)/1000</f>
        <v>1.42923</v>
      </c>
      <c r="I10" s="45">
        <f>('[1]Recollides'!AJ84)/1000</f>
        <v>0</v>
      </c>
      <c r="J10" s="42">
        <f>SUM(H10:I10)</f>
        <v>1.42923</v>
      </c>
      <c r="K10" s="46"/>
      <c r="L10" s="42">
        <f>('[1]Recollides'!AK111)/1000</f>
        <v>1.24375</v>
      </c>
      <c r="M10" s="45">
        <f>('[1]Recollides'!AJ124)/1000</f>
        <v>0</v>
      </c>
      <c r="N10" s="42">
        <f>SUM(L10:M10)</f>
        <v>1.24375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2">
        <f>('[1]Recollides'!AK6)/1000</f>
        <v>1.6408900000000002</v>
      </c>
      <c r="D11" s="42">
        <f>('[1]Recollides'!AK19)/1000</f>
        <v>0</v>
      </c>
      <c r="E11" s="42">
        <f>('[1]Recollides'!AK32)/1000</f>
        <v>0</v>
      </c>
      <c r="F11" s="42">
        <f t="shared" si="0"/>
        <v>1.6408900000000002</v>
      </c>
      <c r="G11" s="43"/>
      <c r="H11" s="44">
        <f>('[1]Recollides'!AK72)/1000</f>
        <v>1.36325</v>
      </c>
      <c r="I11" s="45">
        <f>('[1]Recollides'!AJ85)/1000</f>
        <v>0</v>
      </c>
      <c r="J11" s="42">
        <f>SUM(H11:I11)</f>
        <v>1.36325</v>
      </c>
      <c r="K11" s="46"/>
      <c r="L11" s="42">
        <f>('[1]Recollides'!AK112)/1000</f>
        <v>2.12308</v>
      </c>
      <c r="M11" s="45">
        <f>('[1]Recollides'!AJ125)/1000</f>
        <v>0</v>
      </c>
      <c r="N11" s="42">
        <f>SUM(L11:M11)</f>
        <v>2.12308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2">
        <f>('[1]Recollides'!AK7)/1000</f>
        <v>2.50648</v>
      </c>
      <c r="D12" s="42">
        <f>('[1]Recollides'!AK20)/1000</f>
        <v>0</v>
      </c>
      <c r="E12" s="42">
        <f>('[1]Recollides'!AK33)/1000</f>
        <v>0</v>
      </c>
      <c r="F12" s="42">
        <f t="shared" si="0"/>
        <v>2.50648</v>
      </c>
      <c r="G12" s="43"/>
      <c r="H12" s="44">
        <f>('[1]Recollides'!AK73)/1000</f>
        <v>2.1394</v>
      </c>
      <c r="I12" s="45">
        <f>('[1]Recollides'!AJ86)/1000</f>
        <v>0</v>
      </c>
      <c r="J12" s="42">
        <f>SUM(H12:I12)</f>
        <v>2.1394</v>
      </c>
      <c r="K12" s="46"/>
      <c r="L12" s="42">
        <f>('[1]Recollides'!AK113)/1000</f>
        <v>2.00182</v>
      </c>
      <c r="M12" s="45">
        <f>('[1]Recollides'!AJ126)/1000</f>
        <v>0</v>
      </c>
      <c r="N12" s="42">
        <f>SUM(L12:M12)</f>
        <v>2.00182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2">
        <f>('[1]Recollides'!AK8)/1000</f>
        <v>2.2078</v>
      </c>
      <c r="D13" s="42">
        <f>('[1]Recollides'!AK21)/1000</f>
        <v>0</v>
      </c>
      <c r="E13" s="42">
        <f>('[1]Recollides'!AK34)/1000</f>
        <v>0</v>
      </c>
      <c r="F13" s="42">
        <f t="shared" si="0"/>
        <v>2.2078</v>
      </c>
      <c r="G13" s="43"/>
      <c r="H13" s="44">
        <f>('[1]Recollides'!AK74)/1000</f>
        <v>1.77725</v>
      </c>
      <c r="I13" s="45">
        <f>('[1]Recollides'!AJ87)/1000</f>
        <v>0</v>
      </c>
      <c r="J13" s="42">
        <f>SUM(H13:I13)</f>
        <v>1.77725</v>
      </c>
      <c r="K13" s="46"/>
      <c r="L13" s="42">
        <f>('[1]Recollides'!AK114)/1000</f>
        <v>4.3197</v>
      </c>
      <c r="M13" s="45">
        <f>('[1]Recollides'!AJ127)/1000</f>
        <v>0</v>
      </c>
      <c r="N13" s="42">
        <f>SUM(L13:M13)</f>
        <v>4.3197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2">
        <f>('[1]Recollides'!AK9)/1000</f>
        <v>2.2132199999999997</v>
      </c>
      <c r="D14" s="42">
        <f>('[1]Recollides'!AK22)/1000</f>
        <v>0</v>
      </c>
      <c r="E14" s="42">
        <f>('[1]Recollides'!AK35)/1000</f>
        <v>0</v>
      </c>
      <c r="F14" s="42">
        <f t="shared" si="0"/>
        <v>2.2132199999999997</v>
      </c>
      <c r="G14" s="43"/>
      <c r="H14" s="44">
        <f>('[1]Recollides'!AK75)/1000</f>
        <v>1.76735</v>
      </c>
      <c r="I14" s="45">
        <f>('[1]Recollides'!AJ88)/1000</f>
        <v>0</v>
      </c>
      <c r="J14" s="42">
        <f aca="true" t="shared" si="1" ref="J14:J20">SUM(H14:I14)</f>
        <v>1.76735</v>
      </c>
      <c r="K14" s="46"/>
      <c r="L14" s="42">
        <f>('[1]Recollides'!AK115)/1000</f>
        <v>2.899</v>
      </c>
      <c r="M14" s="45">
        <f>('[1]Recollides'!AJ128)/1000</f>
        <v>0</v>
      </c>
      <c r="N14" s="42">
        <f aca="true" t="shared" si="2" ref="N14:N20">SUM(L14:M14)</f>
        <v>2.899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2">
        <f>('[1]Recollides'!AK10)/1000</f>
        <v>2.93655</v>
      </c>
      <c r="D15" s="42">
        <f>('[1]Recollides'!AK23)/1000</f>
        <v>0</v>
      </c>
      <c r="E15" s="42">
        <f>('[1]Recollides'!AK36)/1000</f>
        <v>0</v>
      </c>
      <c r="F15" s="42">
        <f t="shared" si="0"/>
        <v>2.93655</v>
      </c>
      <c r="G15" s="43"/>
      <c r="H15" s="44">
        <f>('[1]Recollides'!AK76)/1000</f>
        <v>2.58286</v>
      </c>
      <c r="I15" s="45">
        <f>('[1]Recollides'!AJ89)/1000</f>
        <v>0</v>
      </c>
      <c r="J15" s="42">
        <f t="shared" si="1"/>
        <v>2.58286</v>
      </c>
      <c r="K15" s="46"/>
      <c r="L15" s="42">
        <f>('[1]Recollides'!AK116)/1000</f>
        <v>4.36738</v>
      </c>
      <c r="M15" s="45">
        <f>('[1]Recollides'!AJ129)/1000</f>
        <v>0</v>
      </c>
      <c r="N15" s="42">
        <f t="shared" si="2"/>
        <v>4.36738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2">
        <f>('[1]Recollides'!AK11)/1000</f>
        <v>2.66849</v>
      </c>
      <c r="D16" s="42">
        <f>('[1]Recollides'!AK24)/1000</f>
        <v>0</v>
      </c>
      <c r="E16" s="42">
        <f>('[1]Recollides'!AK37)/1000</f>
        <v>0</v>
      </c>
      <c r="F16" s="42">
        <f t="shared" si="0"/>
        <v>2.66849</v>
      </c>
      <c r="G16" s="43"/>
      <c r="H16" s="44">
        <f>('[1]Recollides'!AK77)/1000</f>
        <v>2.2730300000000003</v>
      </c>
      <c r="I16" s="45">
        <f>('[1]Recollides'!AJ90)/1000</f>
        <v>0</v>
      </c>
      <c r="J16" s="42">
        <f t="shared" si="1"/>
        <v>2.2730300000000003</v>
      </c>
      <c r="K16" s="46"/>
      <c r="L16" s="42">
        <f>('[1]Recollides'!AK117)/1000</f>
        <v>3.54514</v>
      </c>
      <c r="M16" s="45">
        <f>('[1]Recollides'!AJ130)/1000</f>
        <v>0</v>
      </c>
      <c r="N16" s="42">
        <f t="shared" si="2"/>
        <v>3.54514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42">
        <f>('[1]Recollides'!AK12)/1000</f>
        <v>3.49747</v>
      </c>
      <c r="D17" s="42">
        <f>('[1]Recollides'!AK25)/1000</f>
        <v>0</v>
      </c>
      <c r="E17" s="42">
        <f>('[1]Recollides'!AK38)/1000</f>
        <v>0</v>
      </c>
      <c r="F17" s="42">
        <f t="shared" si="0"/>
        <v>3.49747</v>
      </c>
      <c r="G17" s="43"/>
      <c r="H17" s="44">
        <f>('[1]Recollides'!AK78)/1000</f>
        <v>2.44968</v>
      </c>
      <c r="I17" s="45">
        <f>('[1]Recollides'!AJ91)/1000</f>
        <v>0</v>
      </c>
      <c r="J17" s="42">
        <f t="shared" si="1"/>
        <v>2.44968</v>
      </c>
      <c r="K17" s="46"/>
      <c r="L17" s="42">
        <f>('[1]Recollides'!AK118)/1000</f>
        <v>2.66452</v>
      </c>
      <c r="M17" s="45">
        <f>('[1]Recollides'!AJ131)/1000</f>
        <v>0</v>
      </c>
      <c r="N17" s="42">
        <f t="shared" si="2"/>
        <v>2.66452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2">
        <f>('[1]Recollides'!AK13)/1000</f>
        <v>1.97333</v>
      </c>
      <c r="D18" s="42">
        <f>('[1]Recollides'!AK26)/1000</f>
        <v>0</v>
      </c>
      <c r="E18" s="42">
        <f>('[1]Recollides'!AK39)/1000</f>
        <v>0</v>
      </c>
      <c r="F18" s="42">
        <f t="shared" si="0"/>
        <v>1.97333</v>
      </c>
      <c r="G18" s="43"/>
      <c r="H18" s="44">
        <f>('[1]Recollides'!AK79)/1000</f>
        <v>1.5790899999999999</v>
      </c>
      <c r="I18" s="45">
        <f>('[1]Recollides'!AJ92)/1000</f>
        <v>0</v>
      </c>
      <c r="J18" s="42">
        <f t="shared" si="1"/>
        <v>1.5790899999999999</v>
      </c>
      <c r="K18" s="46"/>
      <c r="L18" s="42">
        <f>('[1]Recollides'!AK119)/1000</f>
        <v>1.09351</v>
      </c>
      <c r="M18" s="45">
        <f>('[1]Recollides'!AJ132)/1000</f>
        <v>0</v>
      </c>
      <c r="N18" s="42">
        <f t="shared" si="2"/>
        <v>1.09351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2">
        <f>('[1]Recollides'!AK14)/1000</f>
        <v>1.96806</v>
      </c>
      <c r="D19" s="42">
        <f>('[1]Recollides'!AK27)/1000</f>
        <v>0</v>
      </c>
      <c r="E19" s="42">
        <f>('[1]Recollides'!AK40)/1000</f>
        <v>0</v>
      </c>
      <c r="F19" s="42">
        <f t="shared" si="0"/>
        <v>1.96806</v>
      </c>
      <c r="G19" s="43"/>
      <c r="H19" s="44">
        <f>('[1]Recollides'!AK80)/1000</f>
        <v>1.5318900000000002</v>
      </c>
      <c r="I19" s="45">
        <f>('[1]Recollides'!AJ93)/1000</f>
        <v>0</v>
      </c>
      <c r="J19" s="42">
        <f t="shared" si="1"/>
        <v>1.5318900000000002</v>
      </c>
      <c r="K19" s="46"/>
      <c r="L19" s="42">
        <f>('[1]Recollides'!AK120)/1000</f>
        <v>3.43044</v>
      </c>
      <c r="M19" s="45">
        <f>('[1]Recollides'!AJ133)/1000</f>
        <v>0</v>
      </c>
      <c r="N19" s="42">
        <f t="shared" si="2"/>
        <v>3.43044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2">
        <f>('[1]Recollides'!AK15)/1000</f>
        <v>2.12811</v>
      </c>
      <c r="D20" s="42">
        <f>('[1]Recollides'!AK28)/1000</f>
        <v>0</v>
      </c>
      <c r="E20" s="42">
        <f>('[1]Recollides'!AK41)/1000</f>
        <v>0</v>
      </c>
      <c r="F20" s="42">
        <f t="shared" si="0"/>
        <v>2.12811</v>
      </c>
      <c r="G20" s="43"/>
      <c r="H20" s="44">
        <f>('[1]Recollides'!AK81)/1000</f>
        <v>2.9908099999999997</v>
      </c>
      <c r="I20" s="45">
        <f>('[1]Recollides'!AJ94)/1000</f>
        <v>0</v>
      </c>
      <c r="J20" s="42">
        <f t="shared" si="1"/>
        <v>2.9908099999999997</v>
      </c>
      <c r="K20" s="46"/>
      <c r="L20" s="42">
        <f>('[1]Recollides'!AK121)/1000</f>
        <v>2.05091</v>
      </c>
      <c r="M20" s="45">
        <f>('[1]Recollides'!AJ134)/1000</f>
        <v>0</v>
      </c>
      <c r="N20" s="42">
        <f t="shared" si="2"/>
        <v>2.05091</v>
      </c>
      <c r="O20" s="25"/>
      <c r="P20" s="2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8"/>
      <c r="I21" s="48"/>
      <c r="J21" s="48"/>
      <c r="K21" s="49"/>
      <c r="L21" s="48"/>
      <c r="M21" s="48"/>
      <c r="N21" s="50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1">
        <f>SUM(C9:C20)</f>
        <v>26.914720000000003</v>
      </c>
      <c r="D22" s="51">
        <f>SUM(D9:D20)</f>
        <v>0</v>
      </c>
      <c r="E22" s="51">
        <f>SUM(E9:E20)</f>
        <v>0</v>
      </c>
      <c r="F22" s="51">
        <f>SUM(C22:E22)</f>
        <v>26.914720000000003</v>
      </c>
      <c r="G22" s="52"/>
      <c r="H22" s="53">
        <f>SUM(H9:H20)</f>
        <v>23.436120000000003</v>
      </c>
      <c r="I22" s="54">
        <f>SUM(I9:I20)</f>
        <v>0</v>
      </c>
      <c r="J22" s="54">
        <f>SUM(H22:I22)</f>
        <v>23.436120000000003</v>
      </c>
      <c r="K22" s="55"/>
      <c r="L22" s="56">
        <f>SUM(L9:L20)</f>
        <v>33.07068</v>
      </c>
      <c r="M22" s="56">
        <f>SUM(M9:M20)</f>
        <v>0</v>
      </c>
      <c r="N22" s="56">
        <f>SUM(L22:M22)</f>
        <v>33.07068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5118110236220472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A1" sqref="A1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18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39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1" t="s">
        <v>22</v>
      </c>
      <c r="E6" s="40" t="s">
        <v>23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57">
        <f>('[1]Recollides'!AK151)/1000</f>
        <v>20.82</v>
      </c>
      <c r="D8" s="58"/>
      <c r="E8" s="57">
        <f>('[1]Recollides'!AK137)/1000</f>
        <v>5.76</v>
      </c>
    </row>
    <row r="9" spans="1:5" ht="19.5" customHeight="1">
      <c r="A9" s="26" t="s">
        <v>1</v>
      </c>
      <c r="C9" s="59">
        <f>('[1]Recollides'!AK152)/1000</f>
        <v>17.56</v>
      </c>
      <c r="D9" s="58"/>
      <c r="E9" s="59">
        <f>('[1]Recollides'!AK138)/1000</f>
        <v>3.62</v>
      </c>
    </row>
    <row r="10" spans="1:5" ht="19.5" customHeight="1">
      <c r="A10" s="26" t="s">
        <v>2</v>
      </c>
      <c r="C10" s="59">
        <f>('[1]Recollides'!AK153)/1000</f>
        <v>21.42</v>
      </c>
      <c r="D10" s="58"/>
      <c r="E10" s="59">
        <f>('[1]Recollides'!AK139)/1000</f>
        <v>5.06</v>
      </c>
    </row>
    <row r="11" spans="1:5" ht="19.5" customHeight="1">
      <c r="A11" s="26" t="s">
        <v>3</v>
      </c>
      <c r="C11" s="59">
        <f>('[1]Recollides'!AK154)/1000</f>
        <v>23.12</v>
      </c>
      <c r="D11" s="58"/>
      <c r="E11" s="59">
        <f>('[1]Recollides'!AK140)/1000</f>
        <v>5.42</v>
      </c>
    </row>
    <row r="12" spans="1:5" ht="19.5" customHeight="1">
      <c r="A12" s="26" t="s">
        <v>4</v>
      </c>
      <c r="C12" s="59">
        <f>('[1]Recollides'!AK155)/1000</f>
        <v>24.76</v>
      </c>
      <c r="D12" s="58"/>
      <c r="E12" s="59">
        <f>('[1]Recollides'!AK141)/1000</f>
        <v>7.16</v>
      </c>
    </row>
    <row r="13" spans="1:5" ht="19.5" customHeight="1">
      <c r="A13" s="26" t="s">
        <v>5</v>
      </c>
      <c r="C13" s="59">
        <f>('[1]Recollides'!AK156)/1000</f>
        <v>27.92</v>
      </c>
      <c r="D13" s="58"/>
      <c r="E13" s="59">
        <f>('[1]Recollides'!AK142)/1000</f>
        <v>5.86</v>
      </c>
    </row>
    <row r="14" spans="1:5" ht="19.5" customHeight="1">
      <c r="A14" s="26" t="s">
        <v>6</v>
      </c>
      <c r="C14" s="59">
        <f>('[1]Recollides'!AK157)/1000</f>
        <v>34.04</v>
      </c>
      <c r="D14" s="58"/>
      <c r="E14" s="59">
        <f>('[1]Recollides'!AK143)/1000</f>
        <v>7.78</v>
      </c>
    </row>
    <row r="15" spans="1:5" ht="19.5" customHeight="1">
      <c r="A15" s="26" t="s">
        <v>7</v>
      </c>
      <c r="C15" s="59">
        <f>('[1]Recollides'!AK158)/1000</f>
        <v>37.86</v>
      </c>
      <c r="D15" s="58"/>
      <c r="E15" s="59">
        <f>('[1]Recollides'!AK144)/1000</f>
        <v>8.4</v>
      </c>
    </row>
    <row r="16" spans="1:5" ht="19.5" customHeight="1">
      <c r="A16" s="26" t="s">
        <v>17</v>
      </c>
      <c r="C16" s="59">
        <f>('[1]Recollides'!AK159)/1000</f>
        <v>23.5</v>
      </c>
      <c r="D16" s="58"/>
      <c r="E16" s="59">
        <f>('[1]Recollides'!AK145)/1000</f>
        <v>5.74</v>
      </c>
    </row>
    <row r="17" spans="1:5" ht="19.5" customHeight="1">
      <c r="A17" s="26" t="s">
        <v>8</v>
      </c>
      <c r="C17" s="59">
        <f>('[1]Recollides'!AK160)/1000</f>
        <v>21.7</v>
      </c>
      <c r="D17" s="58"/>
      <c r="E17" s="59">
        <f>('[1]Recollides'!AK146)/1000</f>
        <v>4.68</v>
      </c>
    </row>
    <row r="18" spans="1:5" ht="19.5" customHeight="1">
      <c r="A18" s="26" t="s">
        <v>9</v>
      </c>
      <c r="C18" s="59">
        <f>('[1]Recollides'!AK161)/1000</f>
        <v>22.6</v>
      </c>
      <c r="D18" s="58"/>
      <c r="E18" s="59">
        <f>('[1]Recollides'!AK147)/1000</f>
        <v>5.72</v>
      </c>
    </row>
    <row r="19" spans="1:5" ht="19.5" customHeight="1" thickBot="1">
      <c r="A19" s="27" t="s">
        <v>10</v>
      </c>
      <c r="C19" s="60">
        <f>('[1]Recollides'!AK162)/1000</f>
        <v>24.24</v>
      </c>
      <c r="D19" s="58"/>
      <c r="E19" s="60">
        <f>('[1]Recollides'!AK148)/1000</f>
        <v>5.02</v>
      </c>
    </row>
    <row r="20" spans="1:5" ht="19.5" customHeight="1" thickBot="1">
      <c r="A20" s="2"/>
      <c r="C20" s="48"/>
      <c r="D20" s="58"/>
      <c r="E20" s="48"/>
    </row>
    <row r="21" spans="1:5" ht="19.5" customHeight="1" thickBot="1">
      <c r="A21" s="29" t="s">
        <v>15</v>
      </c>
      <c r="C21" s="61">
        <f>SUM(C8:C19)</f>
        <v>299.54</v>
      </c>
      <c r="D21" s="58"/>
      <c r="E21" s="62">
        <f>SUM(E8:E19)</f>
        <v>70.22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55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H9" sqref="H9"/>
    </sheetView>
  </sheetViews>
  <sheetFormatPr defaultColWidth="11.421875" defaultRowHeight="15"/>
  <cols>
    <col min="1" max="1" width="23.00390625" style="63" customWidth="1"/>
    <col min="2" max="8" width="14.7109375" style="63" customWidth="1"/>
    <col min="9" max="16384" width="11.421875" style="63" customWidth="1"/>
  </cols>
  <sheetData>
    <row r="1" spans="1:8" ht="15.75" customHeight="1">
      <c r="A1" s="84" t="s">
        <v>24</v>
      </c>
      <c r="B1" s="85"/>
      <c r="C1" s="85"/>
      <c r="D1" s="85"/>
      <c r="E1" s="85"/>
      <c r="F1" s="85"/>
      <c r="G1" s="85"/>
      <c r="H1" s="86"/>
    </row>
    <row r="2" ht="15"/>
    <row r="3" spans="1:8" ht="21" customHeight="1">
      <c r="A3" s="87" t="s">
        <v>25</v>
      </c>
      <c r="B3" s="88"/>
      <c r="C3" s="88"/>
      <c r="D3" s="88"/>
      <c r="E3" s="88"/>
      <c r="F3" s="88"/>
      <c r="G3" s="88"/>
      <c r="H3" s="89"/>
    </row>
    <row r="4" spans="1:8" ht="24.75" customHeight="1">
      <c r="A4" s="64" t="s">
        <v>26</v>
      </c>
      <c r="B4" s="64" t="s">
        <v>27</v>
      </c>
      <c r="C4" s="64" t="s">
        <v>28</v>
      </c>
      <c r="D4" s="64" t="s">
        <v>29</v>
      </c>
      <c r="E4" s="64" t="s">
        <v>30</v>
      </c>
      <c r="F4" s="64" t="s">
        <v>31</v>
      </c>
      <c r="G4" s="64" t="s">
        <v>32</v>
      </c>
      <c r="H4" s="64" t="s">
        <v>33</v>
      </c>
    </row>
    <row r="5" spans="1:8" ht="24.75" customHeight="1">
      <c r="A5" s="65" t="s">
        <v>34</v>
      </c>
      <c r="B5" s="66"/>
      <c r="C5" s="67"/>
      <c r="D5" s="68"/>
      <c r="E5" s="69"/>
      <c r="F5" s="69"/>
      <c r="G5" s="67"/>
      <c r="H5" s="69"/>
    </row>
    <row r="6" spans="1:8" ht="24.75" customHeight="1">
      <c r="A6" s="65" t="s">
        <v>35</v>
      </c>
      <c r="B6" s="69"/>
      <c r="C6" s="69"/>
      <c r="D6" s="70"/>
      <c r="E6" s="71"/>
      <c r="F6" s="69"/>
      <c r="G6" s="69"/>
      <c r="H6" s="72"/>
    </row>
    <row r="7" spans="2:8" ht="15">
      <c r="B7" s="73"/>
      <c r="C7" s="73"/>
      <c r="D7" s="73"/>
      <c r="E7" s="73"/>
      <c r="F7" s="73"/>
      <c r="G7" s="73"/>
      <c r="H7" s="73"/>
    </row>
    <row r="8" spans="1:8" ht="15">
      <c r="A8" s="74" t="s">
        <v>36</v>
      </c>
      <c r="B8" s="73"/>
      <c r="C8" s="73"/>
      <c r="D8" s="73"/>
      <c r="E8" s="73"/>
      <c r="F8" s="73"/>
      <c r="G8" s="73"/>
      <c r="H8" s="73"/>
    </row>
    <row r="9" spans="2:8" ht="15">
      <c r="B9" s="73"/>
      <c r="C9" s="73"/>
      <c r="D9" s="73"/>
      <c r="E9" s="73"/>
      <c r="F9" s="73"/>
      <c r="G9" s="73"/>
      <c r="H9" s="73"/>
    </row>
    <row r="10" ht="15"/>
    <row r="11" ht="15">
      <c r="A11" s="74" t="s">
        <v>37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2014-03-17T10:00:16Z</cp:lastPrinted>
  <dcterms:created xsi:type="dcterms:W3CDTF">2008-05-28T16:13:29Z</dcterms:created>
  <dcterms:modified xsi:type="dcterms:W3CDTF">2016-01-19T16:28:07Z</dcterms:modified>
  <cp:category/>
  <cp:version/>
  <cp:contentType/>
  <cp:contentStatus/>
</cp:coreProperties>
</file>