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26" windowWidth="15480" windowHeight="6330" activeTab="0"/>
  </bookViews>
  <sheets>
    <sheet name="RECOLLIDES" sheetId="1" r:id="rId1"/>
    <sheet name="RECOLLIDES 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<sst xmlns="http://schemas.openxmlformats.org/spreadsheetml/2006/main" count="45" uniqueCount="26">
  <si>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</si>
  <si>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</si>
  <si>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</si>
  <si>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</si>
  <si>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</si>
  <si>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</si>
  <si>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</si>
  <si>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</si>
  <si>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</si>
  <si>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</si>
  <si>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</si>
  <si>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</si>
  <si>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</si>
  <si>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</si>
  <si>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</si>
  <si>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</si>
  <si>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Papereres</t>
  </si>
  <si>
    <t>Setembre</t>
  </si>
  <si>
    <t>PAPER I CARTRÓ (Tn)</t>
  </si>
  <si>
    <t>ENVASOS LLEUGERS (Tn)</t>
  </si>
  <si>
    <t>VIDRE (Tn)</t>
  </si>
  <si>
    <t>Orgànica (Tn)</t>
  </si>
  <si>
    <t>Resta (Tn)</t>
  </si>
  <si>
    <t>SERVEI DE RECOLLIDA DE PAPER I CARTRÓ, ENVASOS LLEUGERS I VIDRE, 2014</t>
  </si>
  <si>
    <t>SERVEI DE RECOLLIDA D'ORGÀNICA I RESTA,  2014</t>
  </si>
  <si>
    <t>SANT PERE DE VILAMAJOR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</si>
</sst>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4" fillId="34" borderId="17" xfId="0" applyNumberFormat="1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625"/>
          <c:w val="0.916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22092101"/>
        <c:axId val="64611182"/>
      </c:bar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2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075"/>
          <c:w val="0.8512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44629727"/>
        <c:axId val="66123224"/>
      </c:barChart>
      <c:catAx>
        <c:axId val="4462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23224"/>
        <c:crosses val="autoZero"/>
        <c:auto val="1"/>
        <c:lblOffset val="100"/>
        <c:tickLblSkip val="1"/>
        <c:noMultiLvlLbl val="0"/>
      </c:catAx>
      <c:valAx>
        <c:axId val="661232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29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3"/>
          <c:w val="0.916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58238105"/>
        <c:axId val="54380898"/>
      </c:barChart>
      <c:catAx>
        <c:axId val="5823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80898"/>
        <c:crosses val="autoZero"/>
        <c:auto val="1"/>
        <c:lblOffset val="100"/>
        <c:tickLblSkip val="1"/>
        <c:noMultiLvlLbl val="0"/>
      </c:catAx>
      <c:valAx>
        <c:axId val="543808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8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2575"/>
          <c:w val="0.941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19666035"/>
        <c:axId val="42776588"/>
      </c:bar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76588"/>
        <c:crosses val="autoZero"/>
        <c:auto val="1"/>
        <c:lblOffset val="100"/>
        <c:tickLblSkip val="1"/>
        <c:noMultiLvlLbl val="0"/>
      </c:catAx>
      <c:valAx>
        <c:axId val="427765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6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3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375"/>
          <c:w val="0.9342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49444973"/>
        <c:axId val="42351574"/>
      </c:barChart>
      <c:catAx>
        <c:axId val="494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51574"/>
        <c:crosses val="autoZero"/>
        <c:auto val="1"/>
        <c:lblOffset val="100"/>
        <c:tickLblSkip val="1"/>
        <c:noMultiLvlLbl val="0"/>
      </c:catAx>
      <c:valAx>
        <c:axId val="42351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9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44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10</xdr:col>
      <xdr:colOff>457200</xdr:colOff>
      <xdr:row>18</xdr:row>
      <xdr:rowOff>0</xdr:rowOff>
    </xdr:to>
    <xdr:graphicFrame>
      <xdr:nvGraphicFramePr>
        <xdr:cNvPr id="1" name="13 Gráfico"/>
        <xdr:cNvGraphicFramePr/>
      </xdr:nvGraphicFramePr>
      <xdr:xfrm>
        <a:off x="5953125" y="1238250"/>
        <a:ext cx="47244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18</xdr:row>
      <xdr:rowOff>228600</xdr:rowOff>
    </xdr:from>
    <xdr:to>
      <xdr:col>10</xdr:col>
      <xdr:colOff>428625</xdr:colOff>
      <xdr:row>35</xdr:row>
      <xdr:rowOff>9525</xdr:rowOff>
    </xdr:to>
    <xdr:graphicFrame>
      <xdr:nvGraphicFramePr>
        <xdr:cNvPr id="2" name="10 Gráfico"/>
        <xdr:cNvGraphicFramePr/>
      </xdr:nvGraphicFramePr>
      <xdr:xfrm>
        <a:off x="5991225" y="4810125"/>
        <a:ext cx="46577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</sheetNames>
    <sheetDataSet>
      <sheetData sheetId="0">
        <row r="9">
          <cell r="AJ9">
            <v>121.15</v>
          </cell>
        </row>
        <row r="10">
          <cell r="AJ10">
            <v>193.1</v>
          </cell>
        </row>
        <row r="11">
          <cell r="AJ11">
            <v>91.83</v>
          </cell>
        </row>
        <row r="12">
          <cell r="AJ12">
            <v>127.86</v>
          </cell>
        </row>
        <row r="13">
          <cell r="AJ13">
            <v>121.54</v>
          </cell>
        </row>
        <row r="14">
          <cell r="AJ14">
            <v>70.12</v>
          </cell>
        </row>
        <row r="15">
          <cell r="AJ15">
            <v>98.97</v>
          </cell>
        </row>
        <row r="75">
          <cell r="AJ75">
            <v>131.47</v>
          </cell>
        </row>
        <row r="76">
          <cell r="AJ76">
            <v>220.49</v>
          </cell>
        </row>
        <row r="77">
          <cell r="AJ77">
            <v>86.6</v>
          </cell>
        </row>
        <row r="78">
          <cell r="AJ78">
            <v>150.14</v>
          </cell>
        </row>
        <row r="79">
          <cell r="AJ79">
            <v>109.62</v>
          </cell>
        </row>
        <row r="80">
          <cell r="AJ80">
            <v>81.1</v>
          </cell>
        </row>
        <row r="81">
          <cell r="AJ81">
            <v>124.35</v>
          </cell>
        </row>
        <row r="117">
          <cell r="AJ117">
            <v>329.33</v>
          </cell>
        </row>
        <row r="120">
          <cell r="AJ120">
            <v>243.57</v>
          </cell>
        </row>
        <row r="142">
          <cell r="AJ142">
            <v>254.7</v>
          </cell>
        </row>
        <row r="143">
          <cell r="AJ143">
            <v>397.27</v>
          </cell>
        </row>
        <row r="144">
          <cell r="AJ144">
            <v>547.71</v>
          </cell>
        </row>
        <row r="145">
          <cell r="AJ145">
            <v>559.15</v>
          </cell>
        </row>
        <row r="146">
          <cell r="AJ146">
            <v>157.69</v>
          </cell>
        </row>
        <row r="147">
          <cell r="AJ147">
            <v>262.36</v>
          </cell>
        </row>
        <row r="148">
          <cell r="AJ148">
            <v>151.82</v>
          </cell>
        </row>
        <row r="156">
          <cell r="AJ156">
            <v>711.41</v>
          </cell>
        </row>
        <row r="157">
          <cell r="AJ157">
            <v>768.08</v>
          </cell>
        </row>
        <row r="158">
          <cell r="AJ158">
            <v>501.79</v>
          </cell>
        </row>
        <row r="159">
          <cell r="AJ159">
            <v>668.75</v>
          </cell>
        </row>
        <row r="160">
          <cell r="AJ160">
            <v>363.3</v>
          </cell>
        </row>
        <row r="161">
          <cell r="AJ161">
            <v>391.77</v>
          </cell>
        </row>
        <row r="162">
          <cell r="AJ162">
            <v>413.8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9">
      <selection activeCell="D11" sqref="D11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25</v>
      </c>
      <c r="D2" s="4"/>
    </row>
    <row r="3" spans="1:2" ht="19.5" customHeight="1">
      <c r="A3" s="6"/>
      <c r="B3" s="6"/>
    </row>
    <row r="4" ht="19.5" customHeight="1">
      <c r="C4" s="7" t="s">
        <v>23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66" t="s">
        <v>18</v>
      </c>
      <c r="D6" s="67"/>
      <c r="E6" s="67"/>
      <c r="F6" s="68"/>
      <c r="H6" s="60" t="s">
        <v>19</v>
      </c>
      <c r="I6" s="61"/>
      <c r="J6" s="62"/>
      <c r="K6" s="8"/>
      <c r="L6" s="63" t="s">
        <v>20</v>
      </c>
      <c r="M6" s="64"/>
      <c r="N6" s="65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11</v>
      </c>
      <c r="D7" s="12" t="s">
        <v>12</v>
      </c>
      <c r="E7" s="12" t="s">
        <v>16</v>
      </c>
      <c r="F7" s="13" t="s">
        <v>14</v>
      </c>
      <c r="G7" s="14"/>
      <c r="H7" s="15" t="s">
        <v>11</v>
      </c>
      <c r="I7" s="16" t="s">
        <v>13</v>
      </c>
      <c r="J7" s="17" t="s">
        <v>15</v>
      </c>
      <c r="K7" s="18"/>
      <c r="L7" s="19" t="s">
        <v>11</v>
      </c>
      <c r="M7" s="20" t="s">
        <v>13</v>
      </c>
      <c r="N7" s="21" t="s">
        <v>15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43">
        <f>('[1]Recollides'!AJ4)/1000</f>
        <v>0</v>
      </c>
      <c r="D9" s="43"/>
      <c r="E9" s="43"/>
      <c r="F9" s="43">
        <f aca="true" t="shared" si="0" ref="F9:F20">SUM(C9:E9)</f>
        <v>0</v>
      </c>
      <c r="G9" s="44"/>
      <c r="H9" s="45">
        <f>('[1]Recollides'!AJ70)/1000</f>
        <v>0</v>
      </c>
      <c r="I9" s="46"/>
      <c r="J9" s="43">
        <f>SUM(H9:I9)</f>
        <v>0</v>
      </c>
      <c r="K9" s="47"/>
      <c r="L9" s="43">
        <f>('[1]Recollides'!AJ110)/1000</f>
        <v>0</v>
      </c>
      <c r="M9" s="46"/>
      <c r="N9" s="43">
        <f>SUM(L9:M9)</f>
        <v>0</v>
      </c>
      <c r="O9" s="25"/>
      <c r="P9" s="2"/>
      <c r="Q9" s="2"/>
      <c r="S9" s="2"/>
      <c r="T9" s="2"/>
    </row>
    <row r="10" spans="1:20" ht="19.5" customHeight="1">
      <c r="A10" s="26" t="s">
        <v>1</v>
      </c>
      <c r="C10" s="43">
        <f>('[1]Recollides'!AJ5)/1000</f>
        <v>0</v>
      </c>
      <c r="D10" s="43"/>
      <c r="E10" s="43"/>
      <c r="F10" s="43">
        <f t="shared" si="0"/>
        <v>0</v>
      </c>
      <c r="G10" s="44"/>
      <c r="H10" s="45">
        <f>('[1]Recollides'!AJ71)/1000</f>
        <v>0</v>
      </c>
      <c r="I10" s="46"/>
      <c r="J10" s="43">
        <f>SUM(H10:I10)</f>
        <v>0</v>
      </c>
      <c r="K10" s="47"/>
      <c r="L10" s="43">
        <f>('[1]Recollides'!AJ111)/1000</f>
        <v>0</v>
      </c>
      <c r="M10" s="46"/>
      <c r="N10" s="43">
        <f>SUM(L10:M10)</f>
        <v>0</v>
      </c>
      <c r="O10" s="25"/>
      <c r="P10" s="2"/>
      <c r="Q10" s="2"/>
      <c r="S10" s="2"/>
      <c r="T10" s="2"/>
    </row>
    <row r="11" spans="1:20" ht="19.5" customHeight="1">
      <c r="A11" s="26" t="s">
        <v>2</v>
      </c>
      <c r="C11" s="43">
        <f>('[1]Recollides'!AJ6)/1000</f>
        <v>0</v>
      </c>
      <c r="D11" s="43"/>
      <c r="E11" s="43"/>
      <c r="F11" s="43">
        <f t="shared" si="0"/>
        <v>0</v>
      </c>
      <c r="G11" s="44"/>
      <c r="H11" s="45">
        <f>('[1]Recollides'!AJ72)/1000</f>
        <v>0</v>
      </c>
      <c r="I11" s="46"/>
      <c r="J11" s="43">
        <f>SUM(H11:I11)</f>
        <v>0</v>
      </c>
      <c r="K11" s="47"/>
      <c r="L11" s="43">
        <f>('[1]Recollides'!AJ112)/1000</f>
        <v>0</v>
      </c>
      <c r="M11" s="46"/>
      <c r="N11" s="43">
        <f>SUM(L11:M11)</f>
        <v>0</v>
      </c>
      <c r="O11" s="25"/>
      <c r="P11" s="2"/>
      <c r="Q11" s="2"/>
      <c r="S11" s="2"/>
      <c r="T11" s="2"/>
    </row>
    <row r="12" spans="1:20" ht="19.5" customHeight="1">
      <c r="A12" s="26" t="s">
        <v>3</v>
      </c>
      <c r="C12" s="43">
        <f>('[1]Recollides'!AJ7)/1000</f>
        <v>0</v>
      </c>
      <c r="D12" s="43"/>
      <c r="E12" s="43"/>
      <c r="F12" s="43">
        <f t="shared" si="0"/>
        <v>0</v>
      </c>
      <c r="G12" s="44"/>
      <c r="H12" s="45">
        <f>('[1]Recollides'!AJ73)/1000</f>
        <v>0</v>
      </c>
      <c r="I12" s="46"/>
      <c r="J12" s="43">
        <f>SUM(H12:I12)</f>
        <v>0</v>
      </c>
      <c r="K12" s="47"/>
      <c r="L12" s="43">
        <f>('[1]Recollides'!AJ113)/1000</f>
        <v>0</v>
      </c>
      <c r="M12" s="46"/>
      <c r="N12" s="43">
        <f>SUM(L12:M12)</f>
        <v>0</v>
      </c>
      <c r="O12" s="25"/>
      <c r="P12" s="2"/>
      <c r="Q12" s="2"/>
      <c r="S12" s="2"/>
      <c r="T12" s="2"/>
    </row>
    <row r="13" spans="1:20" ht="19.5" customHeight="1">
      <c r="A13" s="26" t="s">
        <v>4</v>
      </c>
      <c r="C13" s="43">
        <f>('[1]Recollides'!AJ8)/1000</f>
        <v>0</v>
      </c>
      <c r="D13" s="43"/>
      <c r="E13" s="43"/>
      <c r="F13" s="43">
        <f t="shared" si="0"/>
        <v>0</v>
      </c>
      <c r="G13" s="44"/>
      <c r="H13" s="45">
        <f>('[1]Recollides'!AJ74)/1000</f>
        <v>0</v>
      </c>
      <c r="I13" s="46"/>
      <c r="J13" s="43">
        <f aca="true" t="shared" si="1" ref="J13:J20">SUM(H13:I13)</f>
        <v>0</v>
      </c>
      <c r="K13" s="47"/>
      <c r="L13" s="43">
        <f>('[1]Recollides'!AJ114)/1000</f>
        <v>0</v>
      </c>
      <c r="M13" s="46"/>
      <c r="N13" s="43">
        <f>SUM(L13:M13)</f>
        <v>0</v>
      </c>
      <c r="O13" s="25"/>
      <c r="P13" s="2"/>
      <c r="Q13" s="2"/>
      <c r="S13" s="2"/>
      <c r="T13" s="2"/>
    </row>
    <row r="14" spans="1:20" ht="19.5" customHeight="1">
      <c r="A14" s="26" t="s">
        <v>5</v>
      </c>
      <c r="C14" s="43">
        <f>('[1]Recollides'!AJ9)/1000</f>
        <v>0.12115000000000001</v>
      </c>
      <c r="D14" s="43"/>
      <c r="E14" s="43"/>
      <c r="F14" s="43">
        <f t="shared" si="0"/>
        <v>0.12115000000000001</v>
      </c>
      <c r="G14" s="44"/>
      <c r="H14" s="45">
        <f>('[1]Recollides'!AJ75)/1000</f>
        <v>0.13147</v>
      </c>
      <c r="I14" s="46"/>
      <c r="J14" s="43">
        <f t="shared" si="1"/>
        <v>0.13147</v>
      </c>
      <c r="K14" s="47"/>
      <c r="L14" s="43">
        <f>('[1]Recollides'!AJ115)/1000</f>
        <v>0</v>
      </c>
      <c r="M14" s="46"/>
      <c r="N14" s="43">
        <f aca="true" t="shared" si="2" ref="N14:N20">SUM(L14:M14)</f>
        <v>0</v>
      </c>
      <c r="O14" s="25"/>
      <c r="P14" s="2"/>
      <c r="Q14" s="2"/>
      <c r="S14" s="2"/>
      <c r="T14" s="2"/>
    </row>
    <row r="15" spans="1:20" ht="19.5" customHeight="1">
      <c r="A15" s="26" t="s">
        <v>6</v>
      </c>
      <c r="C15" s="43">
        <f>('[1]Recollides'!AJ10)/1000</f>
        <v>0.1931</v>
      </c>
      <c r="D15" s="43"/>
      <c r="E15" s="43"/>
      <c r="F15" s="43">
        <f t="shared" si="0"/>
        <v>0.1931</v>
      </c>
      <c r="G15" s="44"/>
      <c r="H15" s="45">
        <f>('[1]Recollides'!AJ76)/1000</f>
        <v>0.22049000000000002</v>
      </c>
      <c r="I15" s="46"/>
      <c r="J15" s="43">
        <f t="shared" si="1"/>
        <v>0.22049000000000002</v>
      </c>
      <c r="K15" s="47"/>
      <c r="L15" s="43">
        <f>('[1]Recollides'!AJ116)/1000</f>
        <v>0</v>
      </c>
      <c r="M15" s="46"/>
      <c r="N15" s="43">
        <f t="shared" si="2"/>
        <v>0</v>
      </c>
      <c r="O15" s="25"/>
      <c r="P15" s="2"/>
      <c r="Q15" s="2"/>
      <c r="S15" s="2"/>
      <c r="T15" s="2"/>
    </row>
    <row r="16" spans="1:20" ht="19.5" customHeight="1">
      <c r="A16" s="26" t="s">
        <v>7</v>
      </c>
      <c r="C16" s="43">
        <f>('[1]Recollides'!AJ11)/1000</f>
        <v>0.09183</v>
      </c>
      <c r="D16" s="43"/>
      <c r="E16" s="43"/>
      <c r="F16" s="43">
        <f t="shared" si="0"/>
        <v>0.09183</v>
      </c>
      <c r="G16" s="44"/>
      <c r="H16" s="45">
        <f>('[1]Recollides'!AJ77)/1000</f>
        <v>0.0866</v>
      </c>
      <c r="I16" s="46"/>
      <c r="J16" s="43">
        <f t="shared" si="1"/>
        <v>0.0866</v>
      </c>
      <c r="K16" s="47"/>
      <c r="L16" s="43">
        <f>('[1]Recollides'!AJ117)/1000</f>
        <v>0.32933</v>
      </c>
      <c r="M16" s="46"/>
      <c r="N16" s="43">
        <f t="shared" si="2"/>
        <v>0.32933</v>
      </c>
      <c r="O16" s="25"/>
      <c r="P16" s="2"/>
      <c r="Q16" s="2"/>
      <c r="S16" s="2"/>
      <c r="T16" s="2"/>
    </row>
    <row r="17" spans="1:20" ht="19.5" customHeight="1">
      <c r="A17" s="26" t="s">
        <v>17</v>
      </c>
      <c r="C17" s="43">
        <f>('[1]Recollides'!AJ12)/1000</f>
        <v>0.12786</v>
      </c>
      <c r="D17" s="43"/>
      <c r="E17" s="43"/>
      <c r="F17" s="43">
        <f t="shared" si="0"/>
        <v>0.12786</v>
      </c>
      <c r="G17" s="44"/>
      <c r="H17" s="45">
        <f>('[1]Recollides'!AJ78)/1000</f>
        <v>0.15014</v>
      </c>
      <c r="I17" s="46"/>
      <c r="J17" s="43">
        <f t="shared" si="1"/>
        <v>0.15014</v>
      </c>
      <c r="K17" s="47"/>
      <c r="L17" s="43">
        <f>('[1]Recollides'!AJ118)/1000</f>
        <v>0</v>
      </c>
      <c r="M17" s="46"/>
      <c r="N17" s="43">
        <f t="shared" si="2"/>
        <v>0</v>
      </c>
      <c r="O17" s="25"/>
      <c r="P17" s="2"/>
      <c r="Q17" s="2"/>
      <c r="S17" s="2"/>
      <c r="T17" s="2"/>
    </row>
    <row r="18" spans="1:20" ht="19.5" customHeight="1">
      <c r="A18" s="26" t="s">
        <v>8</v>
      </c>
      <c r="C18" s="43">
        <f>('[1]Recollides'!AJ13)/1000</f>
        <v>0.12154000000000001</v>
      </c>
      <c r="D18" s="43"/>
      <c r="E18" s="43"/>
      <c r="F18" s="43">
        <f t="shared" si="0"/>
        <v>0.12154000000000001</v>
      </c>
      <c r="G18" s="44"/>
      <c r="H18" s="45">
        <f>('[1]Recollides'!AJ79)/1000</f>
        <v>0.10962000000000001</v>
      </c>
      <c r="I18" s="46"/>
      <c r="J18" s="43">
        <f t="shared" si="1"/>
        <v>0.10962000000000001</v>
      </c>
      <c r="K18" s="47"/>
      <c r="L18" s="43">
        <f>('[1]Recollides'!AJ119)/1000</f>
        <v>0</v>
      </c>
      <c r="M18" s="46"/>
      <c r="N18" s="43">
        <f t="shared" si="2"/>
        <v>0</v>
      </c>
      <c r="O18" s="25"/>
      <c r="P18" s="2"/>
      <c r="Q18" s="2"/>
      <c r="S18" s="2"/>
      <c r="T18" s="2"/>
    </row>
    <row r="19" spans="1:20" ht="19.5" customHeight="1">
      <c r="A19" s="26" t="s">
        <v>9</v>
      </c>
      <c r="C19" s="43">
        <f>('[1]Recollides'!AJ14)/1000</f>
        <v>0.07012</v>
      </c>
      <c r="D19" s="43"/>
      <c r="E19" s="43"/>
      <c r="F19" s="43">
        <f t="shared" si="0"/>
        <v>0.07012</v>
      </c>
      <c r="G19" s="44"/>
      <c r="H19" s="45">
        <f>('[1]Recollides'!AJ80)/1000</f>
        <v>0.08109999999999999</v>
      </c>
      <c r="I19" s="46"/>
      <c r="J19" s="43">
        <f t="shared" si="1"/>
        <v>0.08109999999999999</v>
      </c>
      <c r="K19" s="47"/>
      <c r="L19" s="43">
        <f>('[1]Recollides'!AJ120)/1000</f>
        <v>0.24356999999999998</v>
      </c>
      <c r="M19" s="46"/>
      <c r="N19" s="43">
        <f t="shared" si="2"/>
        <v>0.24356999999999998</v>
      </c>
      <c r="O19" s="25"/>
      <c r="P19" s="2"/>
      <c r="Q19" s="2"/>
      <c r="S19" s="2"/>
      <c r="T19" s="2"/>
    </row>
    <row r="20" spans="1:20" ht="19.5" customHeight="1" thickBot="1">
      <c r="A20" s="27" t="s">
        <v>10</v>
      </c>
      <c r="C20" s="43">
        <f>('[1]Recollides'!AJ15)/1000</f>
        <v>0.09897</v>
      </c>
      <c r="D20" s="43"/>
      <c r="E20" s="43"/>
      <c r="F20" s="43">
        <f t="shared" si="0"/>
        <v>0.09897</v>
      </c>
      <c r="G20" s="44"/>
      <c r="H20" s="45">
        <f>('[1]Recollides'!AJ81)/1000</f>
        <v>0.12434999999999999</v>
      </c>
      <c r="I20" s="46"/>
      <c r="J20" s="43">
        <f t="shared" si="1"/>
        <v>0.12434999999999999</v>
      </c>
      <c r="K20" s="47"/>
      <c r="L20" s="43">
        <f>('[1]Recollides'!AJ121)/1000</f>
        <v>0</v>
      </c>
      <c r="M20" s="46"/>
      <c r="N20" s="43">
        <f t="shared" si="2"/>
        <v>0</v>
      </c>
      <c r="O20" s="25"/>
      <c r="P20" s="2"/>
      <c r="Q20" s="2"/>
      <c r="S20" s="2"/>
      <c r="T20" s="2"/>
    </row>
    <row r="21" spans="3:20" ht="19.5" customHeight="1" thickBot="1">
      <c r="C21" s="48"/>
      <c r="D21" s="48"/>
      <c r="E21" s="48"/>
      <c r="F21" s="48"/>
      <c r="G21" s="48"/>
      <c r="H21" s="49"/>
      <c r="I21" s="49"/>
      <c r="J21" s="49"/>
      <c r="K21" s="50"/>
      <c r="L21" s="49"/>
      <c r="M21" s="49"/>
      <c r="N21" s="49"/>
      <c r="O21" s="28"/>
      <c r="P21" s="2"/>
      <c r="Q21" s="2"/>
      <c r="S21" s="2"/>
      <c r="T21" s="2"/>
    </row>
    <row r="22" spans="1:15" s="30" customFormat="1" ht="19.5" customHeight="1" thickBot="1">
      <c r="A22" s="29" t="s">
        <v>15</v>
      </c>
      <c r="C22" s="51">
        <f>SUM(C9:C20)</f>
        <v>0.8245699999999999</v>
      </c>
      <c r="D22" s="51">
        <f>SUM(D9:D20)</f>
        <v>0</v>
      </c>
      <c r="E22" s="51">
        <f>SUM(E9:E20)</f>
        <v>0</v>
      </c>
      <c r="F22" s="51">
        <f>SUM(C22:E22)</f>
        <v>0.8245699999999999</v>
      </c>
      <c r="G22" s="52"/>
      <c r="H22" s="53">
        <f>SUM(H9:H20)</f>
        <v>0.90377</v>
      </c>
      <c r="I22" s="54">
        <f>SUM(I9:I20)</f>
        <v>0</v>
      </c>
      <c r="J22" s="54">
        <f>SUM(H22:I22)</f>
        <v>0.90377</v>
      </c>
      <c r="K22" s="55"/>
      <c r="L22" s="56">
        <f>SUM(L9:L20)</f>
        <v>0.5729</v>
      </c>
      <c r="M22" s="56">
        <f>SUM(M9:M20)</f>
        <v>0</v>
      </c>
      <c r="N22" s="56">
        <f>SUM(L22:M22)</f>
        <v>0.5729</v>
      </c>
      <c r="O22" s="31"/>
    </row>
    <row r="23" spans="1:20" s="33" customFormat="1" ht="19.5" customHeight="1">
      <c r="A23" s="32"/>
      <c r="C23" s="34"/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75" zoomScaleNormal="75" zoomScalePageLayoutView="60" workbookViewId="0" topLeftCell="A1">
      <selection activeCell="H2" sqref="H2"/>
    </sheetView>
  </sheetViews>
  <sheetFormatPr defaultColWidth="11.00390625" defaultRowHeight="15"/>
  <cols>
    <col min="1" max="1" width="21.140625" style="39" customWidth="1"/>
    <col min="2" max="2" width="7.8515625" style="39" customWidth="1"/>
    <col min="3" max="3" width="22.8515625" style="39" customWidth="1"/>
    <col min="4" max="4" width="7.28125" style="39" customWidth="1"/>
    <col min="5" max="5" width="22.8515625" style="39" customWidth="1"/>
    <col min="6" max="6" width="7.28125" style="39" customWidth="1"/>
    <col min="7" max="7" width="22.8515625" style="39" bestFit="1" customWidth="1"/>
    <col min="8" max="8" width="7.28125" style="39" customWidth="1"/>
    <col min="9" max="9" width="22.8515625" style="39" customWidth="1"/>
    <col min="10" max="16384" width="11.00390625" style="39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25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8" t="s">
        <v>24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7" ht="33" customHeight="1" thickBot="1">
      <c r="A6" s="9"/>
      <c r="C6" s="40" t="s">
        <v>21</v>
      </c>
      <c r="E6" s="42" t="s">
        <v>22</v>
      </c>
      <c r="G6" s="41"/>
    </row>
    <row r="7" spans="1:7" ht="15.75" thickBot="1">
      <c r="A7" s="23"/>
      <c r="C7" s="5"/>
      <c r="E7" s="5"/>
      <c r="G7" s="41"/>
    </row>
    <row r="8" spans="1:7" ht="19.5" customHeight="1">
      <c r="A8" s="24" t="s">
        <v>0</v>
      </c>
      <c r="C8" s="43">
        <f>('[1]Recollides'!AJ137)/1000</f>
        <v>0</v>
      </c>
      <c r="D8" s="57"/>
      <c r="E8" s="43">
        <f>('[1]Recollides'!AJ151)/1000</f>
        <v>0</v>
      </c>
      <c r="F8" s="57"/>
      <c r="G8" s="41"/>
    </row>
    <row r="9" spans="1:7" ht="19.5" customHeight="1">
      <c r="A9" s="26" t="s">
        <v>1</v>
      </c>
      <c r="C9" s="43">
        <f>('[1]Recollides'!AJ138)/1000</f>
        <v>0</v>
      </c>
      <c r="D9" s="57"/>
      <c r="E9" s="43">
        <f>('[1]Recollides'!AJ152)/1000</f>
        <v>0</v>
      </c>
      <c r="F9" s="57"/>
      <c r="G9" s="41"/>
    </row>
    <row r="10" spans="1:7" ht="19.5" customHeight="1">
      <c r="A10" s="26" t="s">
        <v>2</v>
      </c>
      <c r="C10" s="43">
        <f>('[1]Recollides'!AJ139)/1000</f>
        <v>0</v>
      </c>
      <c r="D10" s="57"/>
      <c r="E10" s="43">
        <f>('[1]Recollides'!AJ153)/1000</f>
        <v>0</v>
      </c>
      <c r="F10" s="57"/>
      <c r="G10" s="41"/>
    </row>
    <row r="11" spans="1:7" ht="19.5" customHeight="1">
      <c r="A11" s="26" t="s">
        <v>3</v>
      </c>
      <c r="C11" s="43">
        <f>('[1]Recollides'!AJ140)/1000</f>
        <v>0</v>
      </c>
      <c r="D11" s="57"/>
      <c r="E11" s="43">
        <f>('[1]Recollides'!AJ154)/1000</f>
        <v>0</v>
      </c>
      <c r="F11" s="57"/>
      <c r="G11" s="41"/>
    </row>
    <row r="12" spans="1:7" ht="19.5" customHeight="1">
      <c r="A12" s="26" t="s">
        <v>4</v>
      </c>
      <c r="C12" s="43">
        <f>('[1]Recollides'!AJ141)/1000</f>
        <v>0</v>
      </c>
      <c r="D12" s="57"/>
      <c r="E12" s="43">
        <f>('[1]Recollides'!AJ155)/1000</f>
        <v>0</v>
      </c>
      <c r="F12" s="57"/>
      <c r="G12" s="41"/>
    </row>
    <row r="13" spans="1:7" ht="19.5" customHeight="1">
      <c r="A13" s="26" t="s">
        <v>5</v>
      </c>
      <c r="C13" s="43">
        <f>('[1]Recollides'!AJ142)/1000</f>
        <v>0.2547</v>
      </c>
      <c r="D13" s="57"/>
      <c r="E13" s="43">
        <f>('[1]Recollides'!AJ156)/1000</f>
        <v>0.71141</v>
      </c>
      <c r="F13" s="57"/>
      <c r="G13" s="41"/>
    </row>
    <row r="14" spans="1:7" ht="19.5" customHeight="1">
      <c r="A14" s="26" t="s">
        <v>6</v>
      </c>
      <c r="C14" s="43">
        <f>('[1]Recollides'!AJ143)/1000</f>
        <v>0.39726999999999996</v>
      </c>
      <c r="D14" s="57"/>
      <c r="E14" s="43">
        <f>('[1]Recollides'!AJ157)/1000</f>
        <v>0.7680800000000001</v>
      </c>
      <c r="F14" s="57"/>
      <c r="G14" s="41"/>
    </row>
    <row r="15" spans="1:7" ht="19.5" customHeight="1">
      <c r="A15" s="26" t="s">
        <v>7</v>
      </c>
      <c r="C15" s="43">
        <f>('[1]Recollides'!AJ144)/1000</f>
        <v>0.54771</v>
      </c>
      <c r="D15" s="57"/>
      <c r="E15" s="43">
        <f>('[1]Recollides'!AJ158)/1000</f>
        <v>0.5017900000000001</v>
      </c>
      <c r="F15" s="57"/>
      <c r="G15" s="41"/>
    </row>
    <row r="16" spans="1:7" ht="19.5" customHeight="1">
      <c r="A16" s="26" t="s">
        <v>17</v>
      </c>
      <c r="C16" s="43">
        <f>('[1]Recollides'!AJ145)/1000</f>
        <v>0.5591499999999999</v>
      </c>
      <c r="D16" s="57"/>
      <c r="E16" s="43">
        <f>('[1]Recollides'!AJ159)/1000</f>
        <v>0.66875</v>
      </c>
      <c r="F16" s="57"/>
      <c r="G16" s="41"/>
    </row>
    <row r="17" spans="1:7" ht="19.5" customHeight="1">
      <c r="A17" s="26" t="s">
        <v>8</v>
      </c>
      <c r="C17" s="43">
        <f>('[1]Recollides'!AJ146)/1000</f>
        <v>0.15769</v>
      </c>
      <c r="D17" s="57"/>
      <c r="E17" s="43">
        <f>('[1]Recollides'!AJ160)/1000</f>
        <v>0.3633</v>
      </c>
      <c r="F17" s="57"/>
      <c r="G17" s="41"/>
    </row>
    <row r="18" spans="1:7" ht="19.5" customHeight="1">
      <c r="A18" s="26" t="s">
        <v>9</v>
      </c>
      <c r="C18" s="43">
        <f>('[1]Recollides'!AJ147)/1000</f>
        <v>0.26236000000000004</v>
      </c>
      <c r="D18" s="57"/>
      <c r="E18" s="43">
        <f>('[1]Recollides'!AJ161)/1000</f>
        <v>0.39177</v>
      </c>
      <c r="F18" s="57"/>
      <c r="G18" s="41"/>
    </row>
    <row r="19" spans="1:7" ht="19.5" customHeight="1" thickBot="1">
      <c r="A19" s="27" t="s">
        <v>10</v>
      </c>
      <c r="C19" s="43">
        <f>('[1]Recollides'!AJ148)/1000</f>
        <v>0.15181999999999998</v>
      </c>
      <c r="D19" s="57"/>
      <c r="E19" s="43">
        <f>('[1]Recollides'!AJ162)/1000</f>
        <v>0.4138</v>
      </c>
      <c r="F19" s="57"/>
      <c r="G19" s="41"/>
    </row>
    <row r="20" spans="1:7" ht="19.5" customHeight="1" thickBot="1">
      <c r="A20" s="2"/>
      <c r="C20" s="49"/>
      <c r="D20" s="57"/>
      <c r="E20" s="49"/>
      <c r="F20" s="57"/>
      <c r="G20" s="41"/>
    </row>
    <row r="21" spans="1:7" ht="19.5" customHeight="1" thickBot="1">
      <c r="A21" s="29" t="s">
        <v>15</v>
      </c>
      <c r="C21" s="58">
        <f>SUM(C8:C19)</f>
        <v>2.3306999999999998</v>
      </c>
      <c r="D21" s="57"/>
      <c r="E21" s="59">
        <f>SUM(E8:E19)</f>
        <v>3.8189000000000006</v>
      </c>
      <c r="F21" s="57"/>
      <c r="G21" s="41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73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2014-08-28T15:22:59Z</cp:lastPrinted>
  <dcterms:created xsi:type="dcterms:W3CDTF">2008-05-28T16:13:29Z</dcterms:created>
  <dcterms:modified xsi:type="dcterms:W3CDTF">2015-01-14T11:45:06Z</dcterms:modified>
  <cp:category/>
  <cp:version/>
  <cp:contentType/>
  <cp:contentStatus/>
</cp:coreProperties>
</file>