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4980" windowWidth="15480" windowHeight="6720" activeTab="0"/>
  </bookViews>
  <sheets>
    <sheet name="RECOLLIDES" sheetId="1" r:id="rId1"/>
    <sheet name="RECOLLIDES I" sheetId="2" r:id="rId2"/>
    <sheet name="Deixalleria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<sst xmlns="http://schemas.openxmlformats.org/spreadsheetml/2006/main" count="71" uniqueCount="38">
  <si>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</si>
  <si>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</si>
  <si>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</si>
  <si>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</si>
  <si>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</si>
  <si>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</si>
  <si>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</si>
  <si>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</si>
  <si>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</si>
  <si>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</si>
  <si>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</si>
  <si>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</si>
  <si>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Deixalleria</t>
  </si>
  <si>
    <t xml:space="preserve">TOTAL </t>
  </si>
  <si>
    <t>TOTAL</t>
  </si>
  <si>
    <t>Deixalleria*</t>
  </si>
  <si>
    <t>PAPER I CARTRÓ (Kg)</t>
  </si>
  <si>
    <t>VIDRE (Kg)</t>
  </si>
  <si>
    <t>Runa (Kg)</t>
  </si>
  <si>
    <t>Ferralla  (Kg)</t>
  </si>
  <si>
    <t>Paper i Cartró (Kg)</t>
  </si>
  <si>
    <t>Fusta (Kg)</t>
  </si>
  <si>
    <t>Poda (Kg)</t>
  </si>
  <si>
    <t>Voluminosos (Kg)</t>
  </si>
  <si>
    <t>TOTAL (Kg)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</si>
  <si>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</si>
  <si>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</si>
  <si>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r>
      <t>Voluminosos (m</t>
    </r>
    <r>
      <rPr>
        <vertAlign val="superscript"/>
        <sz val="11"/>
        <color indexed="8"/>
        <rFont val="Verdana"/>
        <family val="2"/>
      </rPr>
      <t>3</t>
    </r>
    <r>
      <rPr>
        <sz val="11"/>
        <color indexed="8"/>
        <rFont val="Verdana"/>
        <family val="2"/>
      </rPr>
      <t>)</t>
    </r>
  </si>
  <si>
    <t>ENVASOS LLEUGERS (Kg)</t>
  </si>
  <si>
    <t>Setembre</t>
  </si>
  <si>
    <t>SANT FELIU DE CODINES</t>
  </si>
  <si>
    <t>Porta a Porta P/C domiciliari</t>
  </si>
  <si>
    <t>Porta a Porta P/C comercial</t>
  </si>
  <si>
    <t>Porta a porta envasos lleugers</t>
  </si>
  <si>
    <t>Nota: Ambdós gràfics fan referència a les dades de recollida  Porta a porta de la pàgina 1</t>
  </si>
  <si>
    <t>SERVEI DE RECOLLIDA DE PAPER I CARTRÓ, ENVASOS LLEUGERS I VIDRE, 2010</t>
  </si>
  <si>
    <t>SERVEI DE RECOLLIDA DE VOLUMINOSOS, 2010</t>
  </si>
  <si>
    <t>SERVEI DE DEIXALLERIA,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</si>
</sst>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sz val="8"/>
      <color indexed="8"/>
      <name val="Arial"/>
      <family val="0"/>
    </font>
    <font>
      <sz val="8.85"/>
      <color indexed="8"/>
      <name val="Arial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4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0" fontId="4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5" fillId="18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4" fillId="0" borderId="7" applyNumberFormat="0" applyFill="0" applyAlignment="0" applyProtection="0"/>
    <xf numFmtId="0" fontId="12" fillId="0" borderId="8" applyNumberFormat="0" applyFill="0" applyAlignment="0" applyProtection="0"/>
    <xf numFmtId="0" fontId="48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4" fillId="0" borderId="13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6" fillId="0" borderId="19" xfId="0" applyNumberFormat="1" applyFont="1" applyBorder="1" applyAlignment="1" applyProtection="1">
      <alignment horizontal="center"/>
      <protection hidden="1"/>
    </xf>
    <xf numFmtId="3" fontId="6" fillId="0" borderId="20" xfId="0" applyNumberFormat="1" applyFont="1" applyBorder="1" applyAlignment="1" applyProtection="1">
      <alignment horizontal="center"/>
      <protection hidden="1"/>
    </xf>
    <xf numFmtId="3" fontId="2" fillId="0" borderId="20" xfId="0" applyNumberFormat="1" applyFont="1" applyBorder="1" applyAlignment="1" applyProtection="1">
      <alignment horizontal="center"/>
      <protection hidden="1"/>
    </xf>
    <xf numFmtId="3" fontId="6" fillId="0" borderId="21" xfId="0" applyNumberFormat="1" applyFont="1" applyBorder="1" applyAlignment="1" applyProtection="1">
      <alignment horizontal="center"/>
      <protection hidden="1"/>
    </xf>
    <xf numFmtId="3" fontId="6" fillId="0" borderId="17" xfId="0" applyNumberFormat="1" applyFont="1" applyBorder="1" applyAlignment="1" applyProtection="1">
      <alignment horizontal="center"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2" fillId="0" borderId="22" xfId="0" applyNumberFormat="1" applyFont="1" applyBorder="1" applyAlignment="1" applyProtection="1">
      <alignment horizontal="center"/>
      <protection hidden="1"/>
    </xf>
    <xf numFmtId="3" fontId="2" fillId="0" borderId="21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23" xfId="0" applyNumberFormat="1" applyFont="1" applyBorder="1" applyAlignment="1" applyProtection="1">
      <alignment horizontal="center"/>
      <protection hidden="1"/>
    </xf>
    <xf numFmtId="3" fontId="2" fillId="0" borderId="24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2" fillId="0" borderId="12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4" fillId="0" borderId="14" xfId="0" applyNumberFormat="1" applyFont="1" applyFill="1" applyBorder="1" applyAlignment="1" applyProtection="1">
      <alignment horizontal="center"/>
      <protection hidden="1"/>
    </xf>
    <xf numFmtId="3" fontId="4" fillId="0" borderId="15" xfId="0" applyNumberFormat="1" applyFont="1" applyFill="1" applyBorder="1" applyAlignment="1" applyProtection="1">
      <alignment horizontal="center"/>
      <protection hidden="1"/>
    </xf>
    <xf numFmtId="3" fontId="4" fillId="0" borderId="16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4" xfId="0" applyFont="1" applyFill="1" applyBorder="1" applyAlignment="1" applyProtection="1">
      <alignment horizontal="center" vertical="center" wrapText="1"/>
      <protection hidden="1"/>
    </xf>
    <xf numFmtId="0" fontId="2" fillId="29" borderId="15" xfId="0" applyFont="1" applyFill="1" applyBorder="1" applyAlignment="1" applyProtection="1">
      <alignment horizontal="center" vertical="center" wrapText="1" shrinkToFit="1"/>
      <protection hidden="1"/>
    </xf>
    <xf numFmtId="0" fontId="2" fillId="29" borderId="15" xfId="0" applyFont="1" applyFill="1" applyBorder="1" applyAlignment="1" applyProtection="1">
      <alignment horizontal="center" vertical="center" wrapText="1"/>
      <protection hidden="1"/>
    </xf>
    <xf numFmtId="0" fontId="2" fillId="29" borderId="15" xfId="0" applyFont="1" applyFill="1" applyBorder="1" applyAlignment="1" applyProtection="1">
      <alignment horizontal="center" vertical="center"/>
      <protection hidden="1"/>
    </xf>
    <xf numFmtId="0" fontId="4" fillId="29" borderId="26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27" xfId="0" applyFont="1" applyFill="1" applyBorder="1" applyAlignment="1" applyProtection="1">
      <alignment horizontal="center" vertical="center" wrapText="1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5" xfId="0" applyFont="1" applyFill="1" applyBorder="1" applyAlignment="1" applyProtection="1">
      <alignment horizontal="center" vertical="center"/>
      <protection hidden="1"/>
    </xf>
    <xf numFmtId="0" fontId="4" fillId="31" borderId="26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4" xfId="0" applyFont="1" applyFill="1" applyBorder="1" applyAlignment="1" applyProtection="1">
      <alignment horizontal="center" vertical="center" wrapText="1"/>
      <protection hidden="1"/>
    </xf>
    <xf numFmtId="0" fontId="2" fillId="32" borderId="15" xfId="0" applyFont="1" applyFill="1" applyBorder="1" applyAlignment="1" applyProtection="1">
      <alignment horizontal="center" vertical="center"/>
      <protection hidden="1"/>
    </xf>
    <xf numFmtId="0" fontId="4" fillId="32" borderId="26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7" xfId="0" applyNumberFormat="1" applyFont="1" applyFill="1" applyBorder="1" applyAlignment="1" applyProtection="1">
      <alignment horizontal="center"/>
      <protection hidden="1"/>
    </xf>
    <xf numFmtId="3" fontId="4" fillId="30" borderId="28" xfId="0" applyNumberFormat="1" applyFont="1" applyFill="1" applyBorder="1" applyAlignment="1" applyProtection="1">
      <alignment horizontal="center"/>
      <protection hidden="1"/>
    </xf>
    <xf numFmtId="3" fontId="4" fillId="31" borderId="22" xfId="0" applyNumberFormat="1" applyFont="1" applyFill="1" applyBorder="1" applyAlignment="1" applyProtection="1">
      <alignment horizontal="center"/>
      <protection hidden="1"/>
    </xf>
    <xf numFmtId="3" fontId="4" fillId="31" borderId="17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7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3" fontId="2" fillId="0" borderId="10" xfId="0" applyNumberFormat="1" applyFont="1" applyFill="1" applyBorder="1" applyAlignment="1" applyProtection="1">
      <alignment horizontal="center"/>
      <protection hidden="1"/>
    </xf>
    <xf numFmtId="3" fontId="2" fillId="0" borderId="11" xfId="0" applyNumberFormat="1" applyFont="1" applyFill="1" applyBorder="1" applyAlignment="1" applyProtection="1">
      <alignment horizontal="center"/>
      <protection hidden="1"/>
    </xf>
    <xf numFmtId="3" fontId="2" fillId="0" borderId="12" xfId="0" applyNumberFormat="1" applyFont="1" applyFill="1" applyBorder="1" applyAlignment="1" applyProtection="1">
      <alignment horizontal="center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3" xfId="0" applyFont="1" applyFill="1" applyBorder="1" applyAlignment="1" applyProtection="1">
      <alignment horizontal="center"/>
      <protection hidden="1"/>
    </xf>
    <xf numFmtId="0" fontId="7" fillId="29" borderId="27" xfId="0" applyFont="1" applyFill="1" applyBorder="1" applyAlignment="1" applyProtection="1">
      <alignment horizontal="center"/>
      <protection hidden="1"/>
    </xf>
    <xf numFmtId="0" fontId="7" fillId="29" borderId="29" xfId="0" applyFont="1" applyFill="1" applyBorder="1" applyAlignment="1" applyProtection="1">
      <alignment horizontal="center"/>
      <protection hidden="1"/>
    </xf>
    <xf numFmtId="0" fontId="7" fillId="29" borderId="30" xfId="0" applyFont="1" applyFill="1" applyBorder="1" applyAlignment="1" applyProtection="1">
      <alignment horizontal="center"/>
      <protection hidden="1"/>
    </xf>
    <xf numFmtId="0" fontId="4" fillId="32" borderId="27" xfId="0" applyFont="1" applyFill="1" applyBorder="1" applyAlignment="1" applyProtection="1">
      <alignment horizontal="center"/>
      <protection hidden="1"/>
    </xf>
    <xf numFmtId="0" fontId="4" fillId="32" borderId="29" xfId="0" applyFont="1" applyFill="1" applyBorder="1" applyAlignment="1" applyProtection="1">
      <alignment horizontal="center"/>
      <protection hidden="1"/>
    </xf>
    <xf numFmtId="0" fontId="4" fillId="32" borderId="30" xfId="0" applyFont="1" applyFill="1" applyBorder="1" applyAlignment="1" applyProtection="1">
      <alignment horizontal="center"/>
      <protection hidden="1"/>
    </xf>
    <xf numFmtId="0" fontId="4" fillId="31" borderId="27" xfId="0" applyFont="1" applyFill="1" applyBorder="1" applyAlignment="1" applyProtection="1">
      <alignment horizontal="center"/>
      <protection hidden="1"/>
    </xf>
    <xf numFmtId="0" fontId="4" fillId="31" borderId="29" xfId="0" applyFont="1" applyFill="1" applyBorder="1" applyAlignment="1" applyProtection="1">
      <alignment horizontal="center"/>
      <protection hidden="1"/>
    </xf>
    <xf numFmtId="0" fontId="4" fillId="31" borderId="30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11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475"/>
          <c:w val="0.912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axId val="59870403"/>
        <c:axId val="1962716"/>
      </c:barChart>
      <c:catAx>
        <c:axId val="59870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2716"/>
        <c:crosses val="autoZero"/>
        <c:auto val="1"/>
        <c:lblOffset val="100"/>
        <c:tickLblSkip val="1"/>
        <c:noMultiLvlLbl val="0"/>
      </c:catAx>
      <c:valAx>
        <c:axId val="19627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7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70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1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4775"/>
          <c:w val="0.839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RECOLLIDES!$L$9:$L$20</c:f>
              <c:numCache/>
            </c:numRef>
          </c:val>
        </c:ser>
        <c:axId val="17664445"/>
        <c:axId val="24762278"/>
      </c:barChart>
      <c:catAx>
        <c:axId val="1766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762278"/>
        <c:crosses val="autoZero"/>
        <c:auto val="1"/>
        <c:lblOffset val="100"/>
        <c:tickLblSkip val="1"/>
        <c:noMultiLvlLbl val="0"/>
      </c:catAx>
      <c:valAx>
        <c:axId val="247622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6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64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8"/>
          <c:w val="0.9055"/>
          <c:h val="0.7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RECOLLIDES!$P$9:$P$20</c:f>
              <c:numCache/>
            </c:numRef>
          </c:val>
        </c:ser>
        <c:axId val="21533911"/>
        <c:axId val="59587472"/>
      </c:barChart>
      <c:catAx>
        <c:axId val="2153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87472"/>
        <c:crosses val="autoZero"/>
        <c:auto val="1"/>
        <c:lblOffset val="100"/>
        <c:tickLblSkip val="1"/>
        <c:noMultiLvlLbl val="0"/>
      </c:catAx>
      <c:valAx>
        <c:axId val="59587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4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339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DE PAPER CARTRÓ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3225"/>
          <c:w val="0.88475"/>
          <c:h val="0.689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RECOLLIDES!$D$7</c:f>
              <c:strCache>
                <c:ptCount val="1"/>
                <c:pt idx="0">
                  <c:v>Porta a Porta P/C domiciliari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'[1]RECOLLIDES'!$A$9:$A$20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RECOLLIDES!$D$9:$D$20</c:f>
              <c:numCache>
                <c:ptCount val="12"/>
                <c:pt idx="0">
                  <c:v>8180</c:v>
                </c:pt>
                <c:pt idx="1">
                  <c:v>7680</c:v>
                </c:pt>
                <c:pt idx="2">
                  <c:v>10720</c:v>
                </c:pt>
                <c:pt idx="3">
                  <c:v>8140</c:v>
                </c:pt>
                <c:pt idx="4">
                  <c:v>8140</c:v>
                </c:pt>
                <c:pt idx="5">
                  <c:v>6560</c:v>
                </c:pt>
                <c:pt idx="6">
                  <c:v>11960</c:v>
                </c:pt>
                <c:pt idx="7">
                  <c:v>6960</c:v>
                </c:pt>
                <c:pt idx="8">
                  <c:v>11110</c:v>
                </c:pt>
                <c:pt idx="9">
                  <c:v>7180</c:v>
                </c:pt>
                <c:pt idx="10">
                  <c:v>8700</c:v>
                </c:pt>
                <c:pt idx="11">
                  <c:v>9900</c:v>
                </c:pt>
              </c:numCache>
            </c:numRef>
          </c:val>
        </c:ser>
        <c:ser>
          <c:idx val="0"/>
          <c:order val="1"/>
          <c:tx>
            <c:strRef>
              <c:f>RECOLLIDES!$E$7</c:f>
              <c:strCache>
                <c:ptCount val="1"/>
                <c:pt idx="0">
                  <c:v>Porta a Porta P/C comercial</c:v>
                </c:pt>
              </c:strCache>
            </c:strRef>
          </c:tx>
          <c:spPr>
            <a:solidFill>
              <a:srgbClr val="95B3D7">
                <a:alpha val="45000"/>
              </a:srgbClr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'[1]RECOLLIDES'!$A$9:$A$20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RECOLLIDES!$E$9:$E$20</c:f>
              <c:numCache>
                <c:ptCount val="12"/>
                <c:pt idx="0">
                  <c:v>3440</c:v>
                </c:pt>
                <c:pt idx="1">
                  <c:v>2320</c:v>
                </c:pt>
                <c:pt idx="2">
                  <c:v>2480</c:v>
                </c:pt>
                <c:pt idx="3">
                  <c:v>2240</c:v>
                </c:pt>
                <c:pt idx="4">
                  <c:v>3080</c:v>
                </c:pt>
                <c:pt idx="5">
                  <c:v>3240</c:v>
                </c:pt>
                <c:pt idx="6">
                  <c:v>2560</c:v>
                </c:pt>
                <c:pt idx="7">
                  <c:v>1800</c:v>
                </c:pt>
                <c:pt idx="8">
                  <c:v>1940</c:v>
                </c:pt>
                <c:pt idx="9">
                  <c:v>3120</c:v>
                </c:pt>
                <c:pt idx="10">
                  <c:v>2160</c:v>
                </c:pt>
                <c:pt idx="11">
                  <c:v>1720</c:v>
                </c:pt>
              </c:numCache>
            </c:numRef>
          </c:val>
        </c:ser>
        <c:overlap val="100"/>
        <c:gapWidth val="0"/>
        <c:axId val="66525201"/>
        <c:axId val="61855898"/>
      </c:barChart>
      <c:catAx>
        <c:axId val="66525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855898"/>
        <c:crosses val="autoZero"/>
        <c:auto val="1"/>
        <c:lblOffset val="100"/>
        <c:tickLblSkip val="1"/>
        <c:noMultiLvlLbl val="0"/>
      </c:catAx>
      <c:valAx>
        <c:axId val="6185589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525201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665"/>
          <c:y val="0.94675"/>
          <c:w val="0.647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D'ENVASOS LLEUGERS</a:t>
            </a:r>
          </a:p>
        </c:rich>
      </c:tx>
      <c:layout>
        <c:manualLayout>
          <c:xMode val="factor"/>
          <c:yMode val="factor"/>
          <c:x val="-0.001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3575"/>
          <c:w val="0.87525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RECOLLIDES!$J$7</c:f>
              <c:strCache>
                <c:ptCount val="1"/>
                <c:pt idx="0">
                  <c:v>Porta a porta envasos lleugers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'[1]RECOLLIDES I'!$A$8:$A$19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RECOLLIDES!$J$9:$J$20</c:f>
              <c:numCache>
                <c:ptCount val="12"/>
                <c:pt idx="0">
                  <c:v>9480</c:v>
                </c:pt>
                <c:pt idx="1">
                  <c:v>8260</c:v>
                </c:pt>
                <c:pt idx="2">
                  <c:v>9380</c:v>
                </c:pt>
                <c:pt idx="3">
                  <c:v>8800</c:v>
                </c:pt>
                <c:pt idx="4">
                  <c:v>10400</c:v>
                </c:pt>
                <c:pt idx="5">
                  <c:v>9800</c:v>
                </c:pt>
                <c:pt idx="6">
                  <c:v>10300</c:v>
                </c:pt>
                <c:pt idx="7">
                  <c:v>9365</c:v>
                </c:pt>
                <c:pt idx="8">
                  <c:v>9380</c:v>
                </c:pt>
                <c:pt idx="9">
                  <c:v>10320</c:v>
                </c:pt>
                <c:pt idx="10">
                  <c:v>9480</c:v>
                </c:pt>
                <c:pt idx="11">
                  <c:v>8040</c:v>
                </c:pt>
              </c:numCache>
            </c:numRef>
          </c:val>
        </c:ser>
        <c:overlap val="-25"/>
        <c:gapWidth val="75"/>
        <c:axId val="19832171"/>
        <c:axId val="44271812"/>
      </c:barChart>
      <c:catAx>
        <c:axId val="198321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71812"/>
        <c:crosses val="autoZero"/>
        <c:auto val="1"/>
        <c:lblOffset val="100"/>
        <c:tickLblSkip val="1"/>
        <c:noMultiLvlLbl val="0"/>
      </c:catAx>
      <c:valAx>
        <c:axId val="4427181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832171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38"/>
          <c:w val="0.8967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62901989"/>
        <c:axId val="29246990"/>
      </c:barChart>
      <c:catAx>
        <c:axId val="62901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246990"/>
        <c:crosses val="autoZero"/>
        <c:auto val="1"/>
        <c:lblOffset val="100"/>
        <c:tickLblSkip val="1"/>
        <c:noMultiLvlLbl val="0"/>
      </c:catAx>
      <c:valAx>
        <c:axId val="292469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019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725"/>
          <c:w val="0.9642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61896319"/>
        <c:axId val="20195960"/>
      </c:barChart>
      <c:catAx>
        <c:axId val="6189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95960"/>
        <c:crosses val="autoZero"/>
        <c:auto val="1"/>
        <c:lblOffset val="100"/>
        <c:tickLblSkip val="1"/>
        <c:noMultiLvlLbl val="0"/>
      </c:catAx>
      <c:valAx>
        <c:axId val="2019596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61896319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9525</xdr:rowOff>
    </xdr:from>
    <xdr:to>
      <xdr:col>5</xdr:col>
      <xdr:colOff>142875</xdr:colOff>
      <xdr:row>41</xdr:row>
      <xdr:rowOff>123825</xdr:rowOff>
    </xdr:to>
    <xdr:graphicFrame>
      <xdr:nvGraphicFramePr>
        <xdr:cNvPr id="1" name="2 Gráfico"/>
        <xdr:cNvGraphicFramePr/>
      </xdr:nvGraphicFramePr>
      <xdr:xfrm>
        <a:off x="295275" y="6296025"/>
        <a:ext cx="51435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361950</xdr:colOff>
      <xdr:row>23</xdr:row>
      <xdr:rowOff>219075</xdr:rowOff>
    </xdr:from>
    <xdr:to>
      <xdr:col>10</xdr:col>
      <xdr:colOff>885825</xdr:colOff>
      <xdr:row>41</xdr:row>
      <xdr:rowOff>123825</xdr:rowOff>
    </xdr:to>
    <xdr:graphicFrame>
      <xdr:nvGraphicFramePr>
        <xdr:cNvPr id="2" name="3 Gráfico"/>
        <xdr:cNvGraphicFramePr/>
      </xdr:nvGraphicFramePr>
      <xdr:xfrm>
        <a:off x="5657850" y="6257925"/>
        <a:ext cx="48863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180975</xdr:colOff>
      <xdr:row>24</xdr:row>
      <xdr:rowOff>9525</xdr:rowOff>
    </xdr:from>
    <xdr:to>
      <xdr:col>16</xdr:col>
      <xdr:colOff>838200</xdr:colOff>
      <xdr:row>41</xdr:row>
      <xdr:rowOff>171450</xdr:rowOff>
    </xdr:to>
    <xdr:graphicFrame>
      <xdr:nvGraphicFramePr>
        <xdr:cNvPr id="3" name="4 Gráfico"/>
        <xdr:cNvGraphicFramePr/>
      </xdr:nvGraphicFramePr>
      <xdr:xfrm>
        <a:off x="10734675" y="6296025"/>
        <a:ext cx="4562475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0.04025</cdr:y>
    </cdr:from>
    <cdr:to>
      <cdr:x>0.27175</cdr:x>
      <cdr:y>0.23825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190500"/>
          <a:ext cx="1685925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Kg.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-0.011</cdr:y>
    </cdr:from>
    <cdr:to>
      <cdr:x>-0.0095</cdr:x>
      <cdr:y>-0.011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0.02025</cdr:x>
      <cdr:y>0.0125</cdr:y>
    </cdr:from>
    <cdr:to>
      <cdr:x>0.2415</cdr:x>
      <cdr:y>0.20775</cdr:y>
    </cdr:to>
    <cdr:sp>
      <cdr:nvSpPr>
        <cdr:cNvPr id="2" name="2 CuadroTexto"/>
        <cdr:cNvSpPr txBox="1">
          <a:spLocks noChangeArrowheads="1"/>
        </cdr:cNvSpPr>
      </cdr:nvSpPr>
      <cdr:spPr>
        <a:xfrm>
          <a:off x="104775" y="57150"/>
          <a:ext cx="11811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Kg.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1381125</xdr:colOff>
      <xdr:row>21</xdr:row>
      <xdr:rowOff>190500</xdr:rowOff>
    </xdr:from>
    <xdr:to>
      <xdr:col>7</xdr:col>
      <xdr:colOff>114300</xdr:colOff>
      <xdr:row>40</xdr:row>
      <xdr:rowOff>219075</xdr:rowOff>
    </xdr:to>
    <xdr:graphicFrame>
      <xdr:nvGraphicFramePr>
        <xdr:cNvPr id="1" name="Chart 10"/>
        <xdr:cNvGraphicFramePr/>
      </xdr:nvGraphicFramePr>
      <xdr:xfrm>
        <a:off x="1381125" y="5514975"/>
        <a:ext cx="62103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21</xdr:row>
      <xdr:rowOff>190500</xdr:rowOff>
    </xdr:from>
    <xdr:to>
      <xdr:col>14</xdr:col>
      <xdr:colOff>28575</xdr:colOff>
      <xdr:row>40</xdr:row>
      <xdr:rowOff>219075</xdr:rowOff>
    </xdr:to>
    <xdr:graphicFrame>
      <xdr:nvGraphicFramePr>
        <xdr:cNvPr id="2" name="Chart 46"/>
        <xdr:cNvGraphicFramePr/>
      </xdr:nvGraphicFramePr>
      <xdr:xfrm>
        <a:off x="7839075" y="5514975"/>
        <a:ext cx="5343525" cy="4733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nt%20Antoni%20de%20Vilamaj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RECOLLIDES I"/>
      <sheetName val="Deixalleria"/>
      <sheetName val="Calendaris"/>
    </sheetNames>
    <sheetDataSet>
      <sheetData sheetId="0">
        <row r="9">
          <cell r="A9" t="str">
            <v>Gener</v>
          </cell>
        </row>
        <row r="10">
          <cell r="A10" t="str">
            <v>Febrer</v>
          </cell>
        </row>
        <row r="11">
          <cell r="A11" t="str">
            <v>Març</v>
          </cell>
        </row>
        <row r="12">
          <cell r="A12" t="str">
            <v>Abril</v>
          </cell>
        </row>
        <row r="13">
          <cell r="A13" t="str">
            <v>Maig</v>
          </cell>
        </row>
        <row r="14">
          <cell r="A14" t="str">
            <v>Juny</v>
          </cell>
        </row>
        <row r="15">
          <cell r="A15" t="str">
            <v>Juliol</v>
          </cell>
        </row>
        <row r="16">
          <cell r="A16" t="str">
            <v>Agost</v>
          </cell>
        </row>
        <row r="17">
          <cell r="A17" t="str">
            <v>Setembre</v>
          </cell>
        </row>
        <row r="18">
          <cell r="A18" t="str">
            <v>Octubre</v>
          </cell>
        </row>
        <row r="19">
          <cell r="A19" t="str">
            <v>Novembre</v>
          </cell>
        </row>
        <row r="20">
          <cell r="A20" t="str">
            <v>Desembre</v>
          </cell>
        </row>
      </sheetData>
      <sheetData sheetId="1">
        <row r="8">
          <cell r="A8" t="str">
            <v>Gener</v>
          </cell>
        </row>
        <row r="9">
          <cell r="A9" t="str">
            <v>Febrer</v>
          </cell>
        </row>
        <row r="10">
          <cell r="A10" t="str">
            <v>Març</v>
          </cell>
        </row>
        <row r="11">
          <cell r="A11" t="str">
            <v>Abril</v>
          </cell>
        </row>
        <row r="12">
          <cell r="A12" t="str">
            <v>Maig</v>
          </cell>
        </row>
        <row r="13">
          <cell r="A13" t="str">
            <v>Juny</v>
          </cell>
        </row>
        <row r="14">
          <cell r="A14" t="str">
            <v>Juliol</v>
          </cell>
        </row>
        <row r="15">
          <cell r="A15" t="str">
            <v>Agost</v>
          </cell>
        </row>
        <row r="16">
          <cell r="A16" t="str">
            <v>Setembre</v>
          </cell>
        </row>
        <row r="17">
          <cell r="A17" t="str">
            <v>Octubre</v>
          </cell>
        </row>
        <row r="18">
          <cell r="A18" t="str">
            <v>Novembre</v>
          </cell>
        </row>
        <row r="19">
          <cell r="A19" t="str">
            <v>Desembre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H4">
            <v>3232.67</v>
          </cell>
        </row>
        <row r="5">
          <cell r="AH5">
            <v>1772.55</v>
          </cell>
        </row>
        <row r="6">
          <cell r="AH6">
            <v>3203.77</v>
          </cell>
        </row>
        <row r="7">
          <cell r="AH7">
            <v>3048.39</v>
          </cell>
        </row>
        <row r="8">
          <cell r="AH8">
            <v>1979.66</v>
          </cell>
        </row>
        <row r="9">
          <cell r="AH9">
            <v>3483.25</v>
          </cell>
        </row>
        <row r="10">
          <cell r="AH10">
            <v>3114.13</v>
          </cell>
        </row>
        <row r="11">
          <cell r="AH11">
            <v>4608.86</v>
          </cell>
        </row>
        <row r="12">
          <cell r="AH12">
            <v>2918.72</v>
          </cell>
        </row>
        <row r="13">
          <cell r="AH13">
            <v>2442.02</v>
          </cell>
        </row>
        <row r="14">
          <cell r="AH14">
            <v>2064.6</v>
          </cell>
        </row>
        <row r="15">
          <cell r="AH15">
            <v>2712.69</v>
          </cell>
        </row>
        <row r="40">
          <cell r="AH40">
            <v>918.73</v>
          </cell>
        </row>
        <row r="41">
          <cell r="AH41">
            <v>1216.33</v>
          </cell>
        </row>
        <row r="42">
          <cell r="AH42">
            <v>1167.5</v>
          </cell>
        </row>
        <row r="43">
          <cell r="AH43">
            <v>1144.71</v>
          </cell>
        </row>
        <row r="44">
          <cell r="AH44">
            <v>1194</v>
          </cell>
        </row>
        <row r="45">
          <cell r="AH45">
            <v>1741</v>
          </cell>
        </row>
        <row r="46">
          <cell r="AH46">
            <v>1278</v>
          </cell>
        </row>
        <row r="47">
          <cell r="AH47">
            <v>2052.62</v>
          </cell>
        </row>
        <row r="48">
          <cell r="AH48">
            <v>1647.33</v>
          </cell>
        </row>
        <row r="49">
          <cell r="AH49">
            <v>789.8</v>
          </cell>
        </row>
        <row r="50">
          <cell r="AH50">
            <v>0</v>
          </cell>
        </row>
        <row r="51">
          <cell r="AH51">
            <v>0</v>
          </cell>
        </row>
        <row r="52">
          <cell r="AH52">
            <v>1427.99</v>
          </cell>
        </row>
        <row r="53">
          <cell r="AH53">
            <v>1151.94</v>
          </cell>
        </row>
        <row r="54">
          <cell r="AH54">
            <v>1803.67</v>
          </cell>
        </row>
        <row r="55">
          <cell r="AH55">
            <v>1478.46</v>
          </cell>
        </row>
        <row r="56">
          <cell r="AH56">
            <v>1403.58</v>
          </cell>
        </row>
        <row r="57">
          <cell r="AH57">
            <v>1289.09</v>
          </cell>
        </row>
        <row r="58">
          <cell r="AH58">
            <v>1774.03</v>
          </cell>
        </row>
        <row r="59">
          <cell r="AH59">
            <v>1260.63</v>
          </cell>
        </row>
        <row r="60">
          <cell r="AH60">
            <v>1701.19</v>
          </cell>
        </row>
        <row r="61">
          <cell r="AH61">
            <v>1231.59</v>
          </cell>
        </row>
        <row r="62">
          <cell r="AH62">
            <v>1347.99</v>
          </cell>
        </row>
        <row r="63">
          <cell r="AH63">
            <v>1429.16</v>
          </cell>
        </row>
        <row r="64">
          <cell r="AH64">
            <v>113.52</v>
          </cell>
        </row>
        <row r="65">
          <cell r="AH65">
            <v>103.39</v>
          </cell>
        </row>
        <row r="66">
          <cell r="AH66">
            <v>142.74</v>
          </cell>
        </row>
        <row r="67">
          <cell r="AH67">
            <v>161.51</v>
          </cell>
        </row>
        <row r="68">
          <cell r="AH68">
            <v>119.32</v>
          </cell>
        </row>
        <row r="69">
          <cell r="AH69">
            <v>166.57</v>
          </cell>
        </row>
        <row r="70">
          <cell r="AH70">
            <v>143.67</v>
          </cell>
        </row>
        <row r="71">
          <cell r="AH71">
            <v>150.07</v>
          </cell>
        </row>
        <row r="72">
          <cell r="AH72">
            <v>150.42</v>
          </cell>
        </row>
        <row r="73">
          <cell r="AH73">
            <v>29.68</v>
          </cell>
        </row>
        <row r="74">
          <cell r="AH74">
            <v>141.16</v>
          </cell>
        </row>
        <row r="75">
          <cell r="AH75">
            <v>187.43</v>
          </cell>
        </row>
        <row r="76">
          <cell r="AH76">
            <v>15407.49</v>
          </cell>
        </row>
        <row r="77">
          <cell r="AH77">
            <v>7592.14</v>
          </cell>
        </row>
        <row r="78">
          <cell r="AH78">
            <v>9828.36</v>
          </cell>
        </row>
        <row r="79">
          <cell r="AH79">
            <v>9842.66</v>
          </cell>
        </row>
        <row r="80">
          <cell r="AH80">
            <v>7286.67</v>
          </cell>
        </row>
        <row r="81">
          <cell r="AH81">
            <v>7813.56</v>
          </cell>
        </row>
        <row r="82">
          <cell r="AH82">
            <v>10594.62</v>
          </cell>
        </row>
        <row r="83">
          <cell r="AH83">
            <v>19286</v>
          </cell>
        </row>
        <row r="84">
          <cell r="AH84">
            <v>7713.05</v>
          </cell>
        </row>
        <row r="85">
          <cell r="AH85">
            <v>11471.81</v>
          </cell>
        </row>
        <row r="86">
          <cell r="AH86">
            <v>10413.5</v>
          </cell>
        </row>
        <row r="87">
          <cell r="AH87">
            <v>7306.92</v>
          </cell>
        </row>
        <row r="88">
          <cell r="AH88">
            <v>566.26</v>
          </cell>
        </row>
        <row r="89">
          <cell r="AH89">
            <v>119.29</v>
          </cell>
        </row>
        <row r="90">
          <cell r="AH90">
            <v>222.11</v>
          </cell>
        </row>
        <row r="91">
          <cell r="AH91">
            <v>365.4</v>
          </cell>
        </row>
        <row r="92">
          <cell r="AH92">
            <v>151.15</v>
          </cell>
        </row>
        <row r="93">
          <cell r="AH93">
            <v>253.33</v>
          </cell>
        </row>
        <row r="94">
          <cell r="AH94">
            <v>345.38</v>
          </cell>
        </row>
        <row r="95">
          <cell r="AH95">
            <v>270</v>
          </cell>
        </row>
        <row r="96">
          <cell r="AH96">
            <v>481.77</v>
          </cell>
        </row>
        <row r="97">
          <cell r="AH97">
            <v>353.08</v>
          </cell>
        </row>
        <row r="98">
          <cell r="AH98">
            <v>219.53</v>
          </cell>
        </row>
        <row r="99">
          <cell r="AH99">
            <v>317.69</v>
          </cell>
        </row>
        <row r="133">
          <cell r="AH133">
            <v>3120</v>
          </cell>
        </row>
        <row r="134">
          <cell r="AH134">
            <v>2160</v>
          </cell>
        </row>
        <row r="135">
          <cell r="AH135">
            <v>1720</v>
          </cell>
        </row>
        <row r="136">
          <cell r="AH136">
            <v>8</v>
          </cell>
        </row>
        <row r="137">
          <cell r="AH137">
            <v>8</v>
          </cell>
        </row>
        <row r="140">
          <cell r="AH140">
            <v>8</v>
          </cell>
        </row>
        <row r="141">
          <cell r="AH141">
            <v>16</v>
          </cell>
        </row>
        <row r="142">
          <cell r="AH142">
            <v>8</v>
          </cell>
        </row>
        <row r="144">
          <cell r="AH144">
            <v>9</v>
          </cell>
        </row>
        <row r="145">
          <cell r="AH145">
            <v>8</v>
          </cell>
        </row>
        <row r="146">
          <cell r="AH146">
            <v>8</v>
          </cell>
        </row>
        <row r="147">
          <cell r="AH147">
            <v>8</v>
          </cell>
        </row>
        <row r="157">
          <cell r="AH157">
            <v>7180</v>
          </cell>
        </row>
        <row r="158">
          <cell r="AH158">
            <v>8700</v>
          </cell>
        </row>
        <row r="159">
          <cell r="AH159">
            <v>9900</v>
          </cell>
        </row>
        <row r="169">
          <cell r="AH169">
            <v>10320</v>
          </cell>
        </row>
        <row r="170">
          <cell r="AH170">
            <v>9480</v>
          </cell>
        </row>
        <row r="171">
          <cell r="AH171">
            <v>8040</v>
          </cell>
        </row>
      </sheetData>
      <sheetData sheetId="1">
        <row r="5">
          <cell r="Y5">
            <v>1030</v>
          </cell>
        </row>
        <row r="6">
          <cell r="Y6">
            <v>1570</v>
          </cell>
        </row>
        <row r="7">
          <cell r="Y7">
            <v>2220</v>
          </cell>
        </row>
        <row r="8">
          <cell r="Y8">
            <v>1939</v>
          </cell>
        </row>
        <row r="9">
          <cell r="Y9">
            <v>2290</v>
          </cell>
        </row>
        <row r="10">
          <cell r="Y10">
            <v>1733</v>
          </cell>
        </row>
        <row r="11">
          <cell r="Y11">
            <v>3473</v>
          </cell>
        </row>
        <row r="12">
          <cell r="Y12">
            <v>4834</v>
          </cell>
        </row>
        <row r="13">
          <cell r="Y13">
            <v>2778</v>
          </cell>
        </row>
        <row r="14">
          <cell r="Y14">
            <v>3232</v>
          </cell>
        </row>
        <row r="15">
          <cell r="Y15">
            <v>1215</v>
          </cell>
        </row>
        <row r="16">
          <cell r="Y16">
            <v>780</v>
          </cell>
        </row>
        <row r="18">
          <cell r="Y18">
            <v>4100</v>
          </cell>
        </row>
        <row r="19">
          <cell r="Y19">
            <v>2900</v>
          </cell>
        </row>
        <row r="20">
          <cell r="Y20">
            <v>6740</v>
          </cell>
        </row>
        <row r="21">
          <cell r="Y21">
            <v>6500</v>
          </cell>
        </row>
        <row r="22">
          <cell r="Y22">
            <v>5420</v>
          </cell>
        </row>
        <row r="23">
          <cell r="Y23">
            <v>9940</v>
          </cell>
        </row>
        <row r="24">
          <cell r="Y24">
            <v>8640</v>
          </cell>
        </row>
        <row r="25">
          <cell r="Y25">
            <v>9360</v>
          </cell>
        </row>
        <row r="26">
          <cell r="Y26">
            <v>5700</v>
          </cell>
        </row>
        <row r="27">
          <cell r="Y27">
            <v>5000</v>
          </cell>
        </row>
        <row r="28">
          <cell r="Y28">
            <v>4640</v>
          </cell>
        </row>
        <row r="29">
          <cell r="Y29">
            <v>3960</v>
          </cell>
        </row>
        <row r="31">
          <cell r="Y31">
            <v>0</v>
          </cell>
        </row>
        <row r="32">
          <cell r="Y32">
            <v>0</v>
          </cell>
        </row>
        <row r="33">
          <cell r="Y33">
            <v>0</v>
          </cell>
        </row>
        <row r="34">
          <cell r="Y34">
            <v>0</v>
          </cell>
        </row>
        <row r="35">
          <cell r="Y35">
            <v>0</v>
          </cell>
        </row>
        <row r="36">
          <cell r="Y36">
            <v>0</v>
          </cell>
        </row>
        <row r="37">
          <cell r="Y37">
            <v>0</v>
          </cell>
        </row>
        <row r="38">
          <cell r="Y38">
            <v>0</v>
          </cell>
        </row>
        <row r="39">
          <cell r="Y39">
            <v>0</v>
          </cell>
        </row>
        <row r="40">
          <cell r="Y40">
            <v>0</v>
          </cell>
        </row>
        <row r="41">
          <cell r="Y41">
            <v>1920</v>
          </cell>
        </row>
        <row r="42">
          <cell r="Y42">
            <v>1600</v>
          </cell>
        </row>
        <row r="44">
          <cell r="Y44">
            <v>1760</v>
          </cell>
        </row>
        <row r="45">
          <cell r="Y45">
            <v>3240</v>
          </cell>
        </row>
        <row r="46">
          <cell r="Y46">
            <v>3080</v>
          </cell>
        </row>
        <row r="47">
          <cell r="Y47">
            <v>2800</v>
          </cell>
        </row>
        <row r="48">
          <cell r="Y48">
            <v>2320</v>
          </cell>
        </row>
        <row r="49">
          <cell r="Y49">
            <v>4300</v>
          </cell>
        </row>
        <row r="50">
          <cell r="Y50">
            <v>3600</v>
          </cell>
        </row>
        <row r="51">
          <cell r="Y51">
            <v>3120</v>
          </cell>
        </row>
        <row r="52">
          <cell r="Y52">
            <v>0</v>
          </cell>
        </row>
        <row r="53">
          <cell r="Y53">
            <v>5600</v>
          </cell>
        </row>
        <row r="54">
          <cell r="Y54">
            <v>1680</v>
          </cell>
        </row>
        <row r="55">
          <cell r="Y55">
            <v>3360</v>
          </cell>
        </row>
        <row r="57">
          <cell r="Y57">
            <v>5580</v>
          </cell>
        </row>
        <row r="58">
          <cell r="Y58">
            <v>6820</v>
          </cell>
        </row>
        <row r="59">
          <cell r="Y59">
            <v>5900</v>
          </cell>
        </row>
        <row r="60">
          <cell r="Y60">
            <v>8760</v>
          </cell>
        </row>
        <row r="61">
          <cell r="Y61">
            <v>6160</v>
          </cell>
        </row>
        <row r="62">
          <cell r="Y62">
            <v>7220</v>
          </cell>
        </row>
        <row r="63">
          <cell r="Y63">
            <v>7200</v>
          </cell>
        </row>
        <row r="64">
          <cell r="Y64">
            <v>16560</v>
          </cell>
        </row>
        <row r="65">
          <cell r="Y65">
            <v>8860</v>
          </cell>
        </row>
        <row r="66">
          <cell r="Y66">
            <v>11040</v>
          </cell>
        </row>
        <row r="67">
          <cell r="Y67">
            <v>4680</v>
          </cell>
        </row>
        <row r="68">
          <cell r="Y68">
            <v>6980</v>
          </cell>
        </row>
        <row r="70">
          <cell r="Y70">
            <v>4940</v>
          </cell>
        </row>
        <row r="71">
          <cell r="Y71">
            <v>12040</v>
          </cell>
        </row>
        <row r="72">
          <cell r="Y72">
            <v>5220</v>
          </cell>
        </row>
        <row r="73">
          <cell r="Y73">
            <v>11660</v>
          </cell>
        </row>
        <row r="74">
          <cell r="Y74">
            <v>14260</v>
          </cell>
        </row>
        <row r="75">
          <cell r="Y75">
            <v>12340</v>
          </cell>
        </row>
        <row r="76">
          <cell r="Y76">
            <v>6520</v>
          </cell>
        </row>
        <row r="77">
          <cell r="Y77">
            <v>5040</v>
          </cell>
        </row>
        <row r="78">
          <cell r="Y78">
            <v>6340</v>
          </cell>
        </row>
        <row r="79">
          <cell r="Y79">
            <v>13920</v>
          </cell>
        </row>
        <row r="80">
          <cell r="Y80">
            <v>7060</v>
          </cell>
        </row>
        <row r="81">
          <cell r="Y81">
            <v>7900</v>
          </cell>
        </row>
      </sheetData>
      <sheetData sheetId="2">
        <row r="6">
          <cell r="Y6">
            <v>374</v>
          </cell>
        </row>
        <row r="7">
          <cell r="Y7">
            <v>378</v>
          </cell>
        </row>
        <row r="8">
          <cell r="Y8">
            <v>370</v>
          </cell>
        </row>
        <row r="9">
          <cell r="Y9">
            <v>460</v>
          </cell>
        </row>
        <row r="10">
          <cell r="Y10">
            <v>411</v>
          </cell>
        </row>
        <row r="11">
          <cell r="Y11">
            <v>512</v>
          </cell>
        </row>
        <row r="12">
          <cell r="Y12">
            <v>554</v>
          </cell>
        </row>
        <row r="13">
          <cell r="Y13">
            <v>731</v>
          </cell>
        </row>
        <row r="14">
          <cell r="Y14">
            <v>390</v>
          </cell>
        </row>
        <row r="15">
          <cell r="Y15">
            <v>423</v>
          </cell>
        </row>
        <row r="16">
          <cell r="Y16">
            <v>326</v>
          </cell>
        </row>
        <row r="17">
          <cell r="Y17">
            <v>326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D19" sqref="D19"/>
    </sheetView>
  </sheetViews>
  <sheetFormatPr defaultColWidth="25.7109375" defaultRowHeight="19.5" customHeight="1"/>
  <cols>
    <col min="1" max="1" width="21.140625" style="6" customWidth="1"/>
    <col min="2" max="2" width="7.8515625" style="6" customWidth="1"/>
    <col min="3" max="3" width="15.8515625" style="5" customWidth="1"/>
    <col min="4" max="4" width="17.7109375" style="5" customWidth="1"/>
    <col min="5" max="5" width="16.8515625" style="5" customWidth="1"/>
    <col min="6" max="6" width="14.140625" style="5" customWidth="1"/>
    <col min="7" max="7" width="11.421875" style="5" customWidth="1"/>
    <col min="8" max="8" width="6.7109375" style="5" customWidth="1"/>
    <col min="9" max="9" width="16.421875" style="5" customWidth="1"/>
    <col min="10" max="10" width="16.7109375" style="5" customWidth="1"/>
    <col min="11" max="11" width="13.421875" style="5" customWidth="1"/>
    <col min="12" max="12" width="11.00390625" style="5" customWidth="1"/>
    <col min="13" max="13" width="8.28125" style="6" customWidth="1"/>
    <col min="14" max="14" width="14.421875" style="5" customWidth="1"/>
    <col min="15" max="15" width="13.00390625" style="5" customWidth="1"/>
    <col min="16" max="16" width="11.8515625" style="5" customWidth="1"/>
    <col min="17" max="17" width="13.421875" style="5" customWidth="1"/>
    <col min="18" max="18" width="3.8515625" style="6" customWidth="1"/>
    <col min="19" max="19" width="16.57421875" style="5" customWidth="1"/>
    <col min="20" max="20" width="13.8515625" style="5" customWidth="1"/>
    <col min="21" max="21" width="5.421875" style="6" customWidth="1"/>
    <col min="22" max="16384" width="25.7109375" style="6" customWidth="1"/>
  </cols>
  <sheetData>
    <row r="2" spans="1:4" ht="19.5" customHeight="1">
      <c r="A2" s="7"/>
      <c r="C2" s="8" t="s">
        <v>30</v>
      </c>
      <c r="D2" s="4"/>
    </row>
    <row r="3" spans="1:2" ht="19.5" customHeight="1">
      <c r="A3" s="9"/>
      <c r="B3" s="9"/>
    </row>
    <row r="4" ht="19.5" customHeight="1">
      <c r="C4" s="18" t="s">
        <v>35</v>
      </c>
    </row>
    <row r="5" spans="1:2" ht="19.5" customHeight="1" thickBot="1">
      <c r="A5" s="9"/>
      <c r="B5" s="9"/>
    </row>
    <row r="6" spans="1:17" ht="19.5" customHeight="1" thickBot="1">
      <c r="A6" s="9"/>
      <c r="B6" s="9"/>
      <c r="C6" s="85" t="s">
        <v>16</v>
      </c>
      <c r="D6" s="86"/>
      <c r="E6" s="86"/>
      <c r="F6" s="86"/>
      <c r="G6" s="87"/>
      <c r="I6" s="91" t="s">
        <v>28</v>
      </c>
      <c r="J6" s="92"/>
      <c r="K6" s="92"/>
      <c r="L6" s="93"/>
      <c r="M6" s="46"/>
      <c r="N6" s="88" t="s">
        <v>17</v>
      </c>
      <c r="O6" s="89"/>
      <c r="P6" s="90"/>
      <c r="Q6" s="46"/>
    </row>
    <row r="7" spans="1:17" s="47" customFormat="1" ht="46.5" customHeight="1" thickBot="1">
      <c r="A7" s="12"/>
      <c r="C7" s="48" t="s">
        <v>11</v>
      </c>
      <c r="D7" s="49" t="s">
        <v>31</v>
      </c>
      <c r="E7" s="50" t="s">
        <v>32</v>
      </c>
      <c r="F7" s="51" t="s">
        <v>15</v>
      </c>
      <c r="G7" s="52" t="s">
        <v>13</v>
      </c>
      <c r="H7" s="53"/>
      <c r="I7" s="54" t="s">
        <v>11</v>
      </c>
      <c r="J7" s="55" t="s">
        <v>33</v>
      </c>
      <c r="K7" s="56" t="s">
        <v>12</v>
      </c>
      <c r="L7" s="57" t="s">
        <v>14</v>
      </c>
      <c r="M7" s="58"/>
      <c r="N7" s="59" t="s">
        <v>11</v>
      </c>
      <c r="O7" s="60" t="s">
        <v>12</v>
      </c>
      <c r="P7" s="61" t="s">
        <v>14</v>
      </c>
      <c r="Q7" s="62"/>
    </row>
    <row r="8" spans="1:20" ht="19.5" customHeight="1" thickBot="1">
      <c r="A8" s="13"/>
      <c r="Q8" s="6"/>
      <c r="S8" s="6"/>
      <c r="T8" s="6"/>
    </row>
    <row r="9" spans="1:20" ht="19.5" customHeight="1">
      <c r="A9" s="14" t="s">
        <v>0</v>
      </c>
      <c r="C9" s="35">
        <f>'[2]Hoja1'!AH4</f>
        <v>3232.67</v>
      </c>
      <c r="D9" s="35">
        <v>8180</v>
      </c>
      <c r="E9" s="35">
        <v>3440</v>
      </c>
      <c r="F9" s="35">
        <f>'[2]Hoja1'!AH40</f>
        <v>918.73</v>
      </c>
      <c r="G9" s="35">
        <f>SUM(C9:F9)</f>
        <v>15771.4</v>
      </c>
      <c r="H9" s="63"/>
      <c r="I9" s="33">
        <f>'[2]Hoja1'!AH52</f>
        <v>1427.99</v>
      </c>
      <c r="J9" s="33">
        <v>9480</v>
      </c>
      <c r="K9" s="31">
        <f>'[2]Hoja1'!AH64</f>
        <v>113.52</v>
      </c>
      <c r="L9" s="35">
        <f aca="true" t="shared" si="0" ref="L9:L20">SUM(I9:K9)</f>
        <v>11021.51</v>
      </c>
      <c r="M9" s="64"/>
      <c r="N9" s="35">
        <f>'[2]Hoja1'!AH76</f>
        <v>15407.49</v>
      </c>
      <c r="O9" s="31">
        <f>'[2]Hoja1'!AH88</f>
        <v>566.26</v>
      </c>
      <c r="P9" s="35">
        <f>SUM(N9:O9)</f>
        <v>15973.75</v>
      </c>
      <c r="Q9" s="64"/>
      <c r="S9" s="6"/>
      <c r="T9" s="6"/>
    </row>
    <row r="10" spans="1:20" ht="19.5" customHeight="1">
      <c r="A10" s="15" t="s">
        <v>1</v>
      </c>
      <c r="C10" s="35">
        <f>'[2]Hoja1'!AH5</f>
        <v>1772.55</v>
      </c>
      <c r="D10" s="35">
        <v>7680</v>
      </c>
      <c r="E10" s="35">
        <v>2320</v>
      </c>
      <c r="F10" s="35">
        <f>'[2]Hoja1'!AH41</f>
        <v>1216.33</v>
      </c>
      <c r="G10" s="35">
        <f>SUM(C10:F10)</f>
        <v>12988.88</v>
      </c>
      <c r="H10" s="63"/>
      <c r="I10" s="33">
        <f>'[2]Hoja1'!AH53</f>
        <v>1151.94</v>
      </c>
      <c r="J10" s="33">
        <v>8260</v>
      </c>
      <c r="K10" s="31">
        <f>'[2]Hoja1'!AH65</f>
        <v>103.39</v>
      </c>
      <c r="L10" s="35">
        <f t="shared" si="0"/>
        <v>9515.33</v>
      </c>
      <c r="M10" s="64"/>
      <c r="N10" s="35">
        <f>'[2]Hoja1'!AH77</f>
        <v>7592.14</v>
      </c>
      <c r="O10" s="31">
        <f>'[2]Hoja1'!AH89</f>
        <v>119.29</v>
      </c>
      <c r="P10" s="35">
        <f>SUM(N10:O10)</f>
        <v>7711.43</v>
      </c>
      <c r="Q10" s="64"/>
      <c r="S10" s="6"/>
      <c r="T10" s="6"/>
    </row>
    <row r="11" spans="1:20" ht="19.5" customHeight="1">
      <c r="A11" s="15" t="s">
        <v>2</v>
      </c>
      <c r="C11" s="35">
        <f>'[2]Hoja1'!AH6</f>
        <v>3203.77</v>
      </c>
      <c r="D11" s="35">
        <v>10720</v>
      </c>
      <c r="E11" s="35">
        <v>2480</v>
      </c>
      <c r="F11" s="35">
        <f>'[2]Hoja1'!AH42</f>
        <v>1167.5</v>
      </c>
      <c r="G11" s="35">
        <f>SUM(C11:F11)</f>
        <v>17571.27</v>
      </c>
      <c r="H11" s="63"/>
      <c r="I11" s="33">
        <f>'[2]Hoja1'!AH54</f>
        <v>1803.67</v>
      </c>
      <c r="J11" s="33">
        <v>9380</v>
      </c>
      <c r="K11" s="31">
        <f>'[2]Hoja1'!AH66</f>
        <v>142.74</v>
      </c>
      <c r="L11" s="35">
        <f t="shared" si="0"/>
        <v>11326.41</v>
      </c>
      <c r="M11" s="64"/>
      <c r="N11" s="35">
        <f>'[2]Hoja1'!AH78</f>
        <v>9828.36</v>
      </c>
      <c r="O11" s="31">
        <f>'[2]Hoja1'!AH90</f>
        <v>222.11</v>
      </c>
      <c r="P11" s="35">
        <f>SUM(N11:O11)</f>
        <v>10050.470000000001</v>
      </c>
      <c r="Q11" s="64"/>
      <c r="S11" s="6"/>
      <c r="T11" s="6"/>
    </row>
    <row r="12" spans="1:20" ht="19.5" customHeight="1">
      <c r="A12" s="15" t="s">
        <v>3</v>
      </c>
      <c r="C12" s="35">
        <f>'[2]Hoja1'!AH7</f>
        <v>3048.39</v>
      </c>
      <c r="D12" s="35">
        <v>8140</v>
      </c>
      <c r="E12" s="35">
        <v>2240</v>
      </c>
      <c r="F12" s="35">
        <f>'[2]Hoja1'!AH43</f>
        <v>1144.71</v>
      </c>
      <c r="G12" s="35">
        <f>SUM(C12:F12)</f>
        <v>14573.099999999999</v>
      </c>
      <c r="H12" s="63"/>
      <c r="I12" s="33">
        <f>'[2]Hoja1'!AH55</f>
        <v>1478.46</v>
      </c>
      <c r="J12" s="33">
        <v>8800</v>
      </c>
      <c r="K12" s="31">
        <f>'[2]Hoja1'!AH67</f>
        <v>161.51</v>
      </c>
      <c r="L12" s="35">
        <f t="shared" si="0"/>
        <v>10439.97</v>
      </c>
      <c r="M12" s="64"/>
      <c r="N12" s="35">
        <f>'[2]Hoja1'!AH79</f>
        <v>9842.66</v>
      </c>
      <c r="O12" s="31">
        <f>'[2]Hoja1'!AH91</f>
        <v>365.4</v>
      </c>
      <c r="P12" s="35">
        <f>SUM(N12:O12)</f>
        <v>10208.06</v>
      </c>
      <c r="Q12" s="64"/>
      <c r="S12" s="6"/>
      <c r="T12" s="6"/>
    </row>
    <row r="13" spans="1:20" ht="19.5" customHeight="1">
      <c r="A13" s="15" t="s">
        <v>4</v>
      </c>
      <c r="C13" s="35">
        <f>'[2]Hoja1'!AH8</f>
        <v>1979.66</v>
      </c>
      <c r="D13" s="35">
        <v>8140</v>
      </c>
      <c r="E13" s="35">
        <v>3080</v>
      </c>
      <c r="F13" s="35">
        <f>'[2]Hoja1'!AH44</f>
        <v>1194</v>
      </c>
      <c r="G13" s="35">
        <f>SUM(C13:F13)</f>
        <v>14393.66</v>
      </c>
      <c r="H13" s="63"/>
      <c r="I13" s="33">
        <f>'[2]Hoja1'!AH56</f>
        <v>1403.58</v>
      </c>
      <c r="J13" s="33">
        <v>10400</v>
      </c>
      <c r="K13" s="31">
        <f>'[2]Hoja1'!AH68</f>
        <v>119.32</v>
      </c>
      <c r="L13" s="35">
        <f t="shared" si="0"/>
        <v>11922.9</v>
      </c>
      <c r="M13" s="64"/>
      <c r="N13" s="35">
        <f>'[2]Hoja1'!AH80</f>
        <v>7286.67</v>
      </c>
      <c r="O13" s="31">
        <f>'[2]Hoja1'!AH92</f>
        <v>151.15</v>
      </c>
      <c r="P13" s="35">
        <f>SUM(N13:O13)</f>
        <v>7437.82</v>
      </c>
      <c r="Q13" s="64"/>
      <c r="S13" s="6"/>
      <c r="T13" s="6"/>
    </row>
    <row r="14" spans="1:20" ht="19.5" customHeight="1">
      <c r="A14" s="15" t="s">
        <v>5</v>
      </c>
      <c r="C14" s="35">
        <f>'[2]Hoja1'!AH9</f>
        <v>3483.25</v>
      </c>
      <c r="D14" s="35">
        <v>6560</v>
      </c>
      <c r="E14" s="35">
        <v>3240</v>
      </c>
      <c r="F14" s="35">
        <f>'[2]Hoja1'!AH45</f>
        <v>1741</v>
      </c>
      <c r="G14" s="35">
        <f aca="true" t="shared" si="1" ref="G14:G20">SUM(C14:F14)</f>
        <v>15024.25</v>
      </c>
      <c r="H14" s="63"/>
      <c r="I14" s="33">
        <f>'[2]Hoja1'!AH57</f>
        <v>1289.09</v>
      </c>
      <c r="J14" s="33">
        <v>9800</v>
      </c>
      <c r="K14" s="35">
        <f>'[2]Hoja1'!AH69</f>
        <v>166.57</v>
      </c>
      <c r="L14" s="35">
        <f t="shared" si="0"/>
        <v>11255.66</v>
      </c>
      <c r="M14" s="64"/>
      <c r="N14" s="35">
        <f>'[2]Hoja1'!AH81</f>
        <v>7813.56</v>
      </c>
      <c r="O14" s="35">
        <f>'[2]Hoja1'!AH93</f>
        <v>253.33</v>
      </c>
      <c r="P14" s="35">
        <f aca="true" t="shared" si="2" ref="P14:P20">SUM(N14:O14)</f>
        <v>8066.89</v>
      </c>
      <c r="Q14" s="64"/>
      <c r="S14" s="6"/>
      <c r="T14" s="6"/>
    </row>
    <row r="15" spans="1:20" ht="19.5" customHeight="1">
      <c r="A15" s="15" t="s">
        <v>6</v>
      </c>
      <c r="C15" s="35">
        <f>'[2]Hoja1'!AH10</f>
        <v>3114.13</v>
      </c>
      <c r="D15" s="35">
        <v>11960</v>
      </c>
      <c r="E15" s="35">
        <v>2560</v>
      </c>
      <c r="F15" s="35">
        <f>'[2]Hoja1'!AH46</f>
        <v>1278</v>
      </c>
      <c r="G15" s="35">
        <f t="shared" si="1"/>
        <v>18912.13</v>
      </c>
      <c r="H15" s="63"/>
      <c r="I15" s="33">
        <f>'[2]Hoja1'!AH58</f>
        <v>1774.03</v>
      </c>
      <c r="J15" s="33">
        <v>10300</v>
      </c>
      <c r="K15" s="35">
        <f>'[2]Hoja1'!AH70</f>
        <v>143.67</v>
      </c>
      <c r="L15" s="35">
        <f t="shared" si="0"/>
        <v>12217.7</v>
      </c>
      <c r="M15" s="64"/>
      <c r="N15" s="35">
        <f>'[2]Hoja1'!AH82</f>
        <v>10594.62</v>
      </c>
      <c r="O15" s="35">
        <f>'[2]Hoja1'!AH94</f>
        <v>345.38</v>
      </c>
      <c r="P15" s="35">
        <f t="shared" si="2"/>
        <v>10940</v>
      </c>
      <c r="Q15" s="64"/>
      <c r="S15" s="6"/>
      <c r="T15" s="6"/>
    </row>
    <row r="16" spans="1:20" ht="19.5" customHeight="1">
      <c r="A16" s="15" t="s">
        <v>7</v>
      </c>
      <c r="C16" s="35">
        <f>'[2]Hoja1'!AH11</f>
        <v>4608.86</v>
      </c>
      <c r="D16" s="35">
        <v>6960</v>
      </c>
      <c r="E16" s="35">
        <v>1800</v>
      </c>
      <c r="F16" s="35">
        <f>'[2]Hoja1'!AH47</f>
        <v>2052.62</v>
      </c>
      <c r="G16" s="35">
        <f t="shared" si="1"/>
        <v>15421.48</v>
      </c>
      <c r="H16" s="63"/>
      <c r="I16" s="33">
        <f>'[2]Hoja1'!AH59</f>
        <v>1260.63</v>
      </c>
      <c r="J16" s="33">
        <v>9365</v>
      </c>
      <c r="K16" s="35">
        <f>'[2]Hoja1'!AH71</f>
        <v>150.07</v>
      </c>
      <c r="L16" s="35">
        <f t="shared" si="0"/>
        <v>10775.7</v>
      </c>
      <c r="M16" s="64"/>
      <c r="N16" s="35">
        <f>'[2]Hoja1'!AH83</f>
        <v>19286</v>
      </c>
      <c r="O16" s="35">
        <f>'[2]Hoja1'!AH95</f>
        <v>270</v>
      </c>
      <c r="P16" s="35">
        <f t="shared" si="2"/>
        <v>19556</v>
      </c>
      <c r="Q16" s="64"/>
      <c r="S16" s="6"/>
      <c r="T16" s="6"/>
    </row>
    <row r="17" spans="1:20" ht="19.5" customHeight="1">
      <c r="A17" s="15" t="s">
        <v>29</v>
      </c>
      <c r="C17" s="35">
        <f>'[2]Hoja1'!AH12</f>
        <v>2918.72</v>
      </c>
      <c r="D17" s="35">
        <v>11110</v>
      </c>
      <c r="E17" s="35">
        <v>1940</v>
      </c>
      <c r="F17" s="35">
        <f>'[2]Hoja1'!AH48</f>
        <v>1647.33</v>
      </c>
      <c r="G17" s="35">
        <f t="shared" si="1"/>
        <v>17616.05</v>
      </c>
      <c r="H17" s="63"/>
      <c r="I17" s="33">
        <f>'[2]Hoja1'!AH60</f>
        <v>1701.19</v>
      </c>
      <c r="J17" s="33">
        <v>9380</v>
      </c>
      <c r="K17" s="35">
        <f>'[2]Hoja1'!AH72</f>
        <v>150.42</v>
      </c>
      <c r="L17" s="35">
        <f t="shared" si="0"/>
        <v>11231.61</v>
      </c>
      <c r="M17" s="64"/>
      <c r="N17" s="35">
        <f>'[2]Hoja1'!AH84</f>
        <v>7713.05</v>
      </c>
      <c r="O17" s="35">
        <f>'[2]Hoja1'!AH96</f>
        <v>481.77</v>
      </c>
      <c r="P17" s="35">
        <f t="shared" si="2"/>
        <v>8194.82</v>
      </c>
      <c r="Q17" s="64"/>
      <c r="S17" s="6"/>
      <c r="T17" s="6"/>
    </row>
    <row r="18" spans="1:20" ht="19.5" customHeight="1">
      <c r="A18" s="15" t="s">
        <v>8</v>
      </c>
      <c r="C18" s="35">
        <f>'[2]Hoja1'!AH13</f>
        <v>2442.02</v>
      </c>
      <c r="D18" s="35">
        <f>'[2]Hoja1'!AH157</f>
        <v>7180</v>
      </c>
      <c r="E18" s="35">
        <f>'[2]Hoja1'!AH133</f>
        <v>3120</v>
      </c>
      <c r="F18" s="35">
        <f>'[2]Hoja1'!AH49</f>
        <v>789.8</v>
      </c>
      <c r="G18" s="35">
        <f t="shared" si="1"/>
        <v>13531.82</v>
      </c>
      <c r="H18" s="63"/>
      <c r="I18" s="33">
        <f>'[2]Hoja1'!AH61</f>
        <v>1231.59</v>
      </c>
      <c r="J18" s="33">
        <f>'[2]Hoja1'!AH169</f>
        <v>10320</v>
      </c>
      <c r="K18" s="35">
        <f>'[2]Hoja1'!AH73</f>
        <v>29.68</v>
      </c>
      <c r="L18" s="35">
        <f t="shared" si="0"/>
        <v>11581.27</v>
      </c>
      <c r="M18" s="64"/>
      <c r="N18" s="35">
        <f>'[2]Hoja1'!AH85</f>
        <v>11471.81</v>
      </c>
      <c r="O18" s="35">
        <f>'[2]Hoja1'!AH97</f>
        <v>353.08</v>
      </c>
      <c r="P18" s="35">
        <f t="shared" si="2"/>
        <v>11824.89</v>
      </c>
      <c r="Q18" s="64"/>
      <c r="S18" s="6"/>
      <c r="T18" s="6"/>
    </row>
    <row r="19" spans="1:20" ht="19.5" customHeight="1">
      <c r="A19" s="15" t="s">
        <v>9</v>
      </c>
      <c r="C19" s="35">
        <f>'[2]Hoja1'!AH14</f>
        <v>2064.6</v>
      </c>
      <c r="D19" s="35">
        <f>'[2]Hoja1'!AH158</f>
        <v>8700</v>
      </c>
      <c r="E19" s="35">
        <f>'[2]Hoja1'!AH134</f>
        <v>2160</v>
      </c>
      <c r="F19" s="35">
        <f>'[2]Hoja1'!AH50</f>
        <v>0</v>
      </c>
      <c r="G19" s="35">
        <f t="shared" si="1"/>
        <v>12924.6</v>
      </c>
      <c r="H19" s="63"/>
      <c r="I19" s="33">
        <f>'[2]Hoja1'!AH62</f>
        <v>1347.99</v>
      </c>
      <c r="J19" s="33">
        <f>'[2]Hoja1'!AH170</f>
        <v>9480</v>
      </c>
      <c r="K19" s="35">
        <f>'[2]Hoja1'!AH74</f>
        <v>141.16</v>
      </c>
      <c r="L19" s="35">
        <f t="shared" si="0"/>
        <v>10969.15</v>
      </c>
      <c r="M19" s="64"/>
      <c r="N19" s="35">
        <f>'[2]Hoja1'!AH86</f>
        <v>10413.5</v>
      </c>
      <c r="O19" s="35">
        <f>'[2]Hoja1'!AH98</f>
        <v>219.53</v>
      </c>
      <c r="P19" s="35">
        <f t="shared" si="2"/>
        <v>10633.03</v>
      </c>
      <c r="Q19" s="64"/>
      <c r="S19" s="6"/>
      <c r="T19" s="6"/>
    </row>
    <row r="20" spans="1:20" ht="19.5" customHeight="1" thickBot="1">
      <c r="A20" s="16" t="s">
        <v>10</v>
      </c>
      <c r="C20" s="35">
        <f>'[2]Hoja1'!AH15</f>
        <v>2712.69</v>
      </c>
      <c r="D20" s="35">
        <f>'[2]Hoja1'!AH159</f>
        <v>9900</v>
      </c>
      <c r="E20" s="35">
        <f>'[2]Hoja1'!AH135</f>
        <v>1720</v>
      </c>
      <c r="F20" s="35">
        <f>'[2]Hoja1'!AH51</f>
        <v>0</v>
      </c>
      <c r="G20" s="35">
        <f t="shared" si="1"/>
        <v>14332.69</v>
      </c>
      <c r="H20" s="63"/>
      <c r="I20" s="33">
        <f>'[2]Hoja1'!AH63</f>
        <v>1429.16</v>
      </c>
      <c r="J20" s="33">
        <f>'[2]Hoja1'!AH171</f>
        <v>8040</v>
      </c>
      <c r="K20" s="35">
        <f>'[2]Hoja1'!AH75</f>
        <v>187.43</v>
      </c>
      <c r="L20" s="35">
        <f t="shared" si="0"/>
        <v>9656.59</v>
      </c>
      <c r="M20" s="64"/>
      <c r="N20" s="35">
        <f>'[2]Hoja1'!AH87</f>
        <v>7306.92</v>
      </c>
      <c r="O20" s="35">
        <f>'[2]Hoja1'!AH99</f>
        <v>317.69</v>
      </c>
      <c r="P20" s="35">
        <f t="shared" si="2"/>
        <v>7624.61</v>
      </c>
      <c r="Q20" s="64"/>
      <c r="S20" s="6"/>
      <c r="T20" s="6"/>
    </row>
    <row r="21" spans="3:20" ht="19.5" customHeight="1" thickBot="1">
      <c r="C21" s="65"/>
      <c r="D21" s="65"/>
      <c r="E21" s="65"/>
      <c r="F21" s="65"/>
      <c r="G21" s="65"/>
      <c r="H21" s="65"/>
      <c r="I21" s="41"/>
      <c r="J21" s="41"/>
      <c r="K21" s="41"/>
      <c r="L21" s="41"/>
      <c r="M21" s="66"/>
      <c r="N21" s="41"/>
      <c r="O21" s="41"/>
      <c r="P21" s="41"/>
      <c r="Q21" s="66"/>
      <c r="S21" s="6"/>
      <c r="T21" s="6"/>
    </row>
    <row r="22" spans="1:17" s="67" customFormat="1" ht="19.5" customHeight="1" thickBot="1">
      <c r="A22" s="17" t="s">
        <v>14</v>
      </c>
      <c r="C22" s="68">
        <f>SUM(C9:C20)</f>
        <v>34581.310000000005</v>
      </c>
      <c r="D22" s="68">
        <f>SUM(D9:D20)</f>
        <v>105230</v>
      </c>
      <c r="E22" s="68">
        <f>SUM(E9:E20)</f>
        <v>30100</v>
      </c>
      <c r="F22" s="68">
        <f>SUM(F9:F20)</f>
        <v>13150.019999999999</v>
      </c>
      <c r="G22" s="68">
        <f>SUM(C22:F22)</f>
        <v>183061.33</v>
      </c>
      <c r="H22" s="69"/>
      <c r="I22" s="70">
        <f>SUM(I9:I20)</f>
        <v>17299.32</v>
      </c>
      <c r="J22" s="70">
        <f>SUM(J9:J20)</f>
        <v>113005</v>
      </c>
      <c r="K22" s="71">
        <f>SUM(K9:K20)</f>
        <v>1609.4800000000002</v>
      </c>
      <c r="L22" s="71">
        <f>SUM(I22:K22)</f>
        <v>131913.80000000002</v>
      </c>
      <c r="M22" s="72"/>
      <c r="N22" s="73">
        <f>SUM(N9:N20)</f>
        <v>124556.78</v>
      </c>
      <c r="O22" s="73">
        <f>SUM(O9:O20)</f>
        <v>3664.9900000000002</v>
      </c>
      <c r="P22" s="73">
        <f>SUM(N22:O22)</f>
        <v>128221.77</v>
      </c>
      <c r="Q22" s="74"/>
    </row>
    <row r="23" spans="1:20" s="76" customFormat="1" ht="19.5" customHeight="1">
      <c r="A23" s="75"/>
      <c r="C23" s="77" t="s">
        <v>26</v>
      </c>
      <c r="D23" s="78"/>
      <c r="E23" s="78"/>
      <c r="F23" s="78"/>
      <c r="G23" s="78"/>
      <c r="H23" s="79"/>
      <c r="I23" s="78"/>
      <c r="J23" s="78"/>
      <c r="K23" s="78"/>
      <c r="L23" s="78"/>
      <c r="M23" s="75"/>
      <c r="N23" s="78"/>
      <c r="O23" s="78"/>
      <c r="P23" s="78"/>
      <c r="Q23" s="78"/>
      <c r="R23" s="75"/>
      <c r="S23" s="79"/>
      <c r="T23" s="79"/>
    </row>
    <row r="27" ht="20.25" customHeight="1"/>
  </sheetData>
  <sheetProtection password="DEEB" sheet="1" objects="1"/>
  <mergeCells count="3">
    <mergeCell ref="C6:G6"/>
    <mergeCell ref="N6:P6"/>
    <mergeCell ref="I6:L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workbookViewId="0" topLeftCell="A1">
      <selection activeCell="C14" sqref="C14"/>
    </sheetView>
  </sheetViews>
  <sheetFormatPr defaultColWidth="11.00390625" defaultRowHeight="15"/>
  <cols>
    <col min="1" max="1" width="21.140625" style="11" customWidth="1"/>
    <col min="2" max="2" width="7.8515625" style="11" customWidth="1"/>
    <col min="3" max="3" width="22.8515625" style="11" customWidth="1"/>
    <col min="4" max="4" width="7.28125" style="11" customWidth="1"/>
    <col min="5" max="5" width="22.8515625" style="11" customWidth="1"/>
    <col min="6" max="6" width="7.28125" style="11" customWidth="1"/>
    <col min="7" max="7" width="22.8515625" style="11" bestFit="1" customWidth="1"/>
    <col min="8" max="8" width="7.28125" style="11" customWidth="1"/>
    <col min="9" max="9" width="22.8515625" style="11" customWidth="1"/>
    <col min="10" max="16384" width="11.00390625" style="11" customWidth="1"/>
  </cols>
  <sheetData>
    <row r="1" spans="1:18" s="6" customFormat="1" ht="19.5" customHeight="1">
      <c r="A1" s="3"/>
      <c r="B1" s="4"/>
      <c r="C1" s="5"/>
      <c r="D1" s="4"/>
      <c r="E1" s="5"/>
      <c r="F1" s="5"/>
      <c r="G1" s="5"/>
      <c r="H1" s="5"/>
      <c r="I1" s="5"/>
      <c r="J1" s="5"/>
      <c r="L1" s="5"/>
      <c r="M1" s="5"/>
      <c r="N1" s="5"/>
      <c r="O1" s="5"/>
      <c r="Q1" s="5"/>
      <c r="R1" s="5"/>
    </row>
    <row r="2" spans="1:18" s="6" customFormat="1" ht="19.5" customHeight="1">
      <c r="A2" s="7"/>
      <c r="C2" s="8" t="s">
        <v>30</v>
      </c>
      <c r="D2" s="4"/>
      <c r="E2" s="5"/>
      <c r="F2" s="5"/>
      <c r="G2" s="5"/>
      <c r="H2" s="5"/>
      <c r="I2" s="5"/>
      <c r="J2" s="5"/>
      <c r="L2" s="5"/>
      <c r="M2" s="5"/>
      <c r="N2" s="5"/>
      <c r="O2" s="5"/>
      <c r="Q2" s="5"/>
      <c r="R2" s="5"/>
    </row>
    <row r="3" spans="1:18" s="6" customFormat="1" ht="19.5" customHeight="1">
      <c r="A3" s="9"/>
      <c r="B3" s="9"/>
      <c r="C3" s="5"/>
      <c r="D3" s="5"/>
      <c r="E3" s="5"/>
      <c r="F3" s="5"/>
      <c r="G3" s="5"/>
      <c r="H3" s="5"/>
      <c r="I3" s="5"/>
      <c r="J3" s="5"/>
      <c r="L3" s="5"/>
      <c r="M3" s="5"/>
      <c r="N3" s="5"/>
      <c r="O3" s="5"/>
      <c r="Q3" s="5"/>
      <c r="R3" s="5"/>
    </row>
    <row r="4" spans="1:18" s="6" customFormat="1" ht="19.5" customHeight="1">
      <c r="A4" s="9"/>
      <c r="B4" s="9"/>
      <c r="C4" s="10" t="s">
        <v>36</v>
      </c>
      <c r="D4" s="5"/>
      <c r="E4" s="5"/>
      <c r="F4" s="5"/>
      <c r="G4" s="5"/>
      <c r="H4" s="5"/>
      <c r="I4" s="5"/>
      <c r="J4" s="5"/>
      <c r="L4" s="5"/>
      <c r="M4" s="5"/>
      <c r="N4" s="5"/>
      <c r="O4" s="5"/>
      <c r="Q4" s="5"/>
      <c r="R4" s="5"/>
    </row>
    <row r="5" ht="19.5" customHeight="1" thickBot="1"/>
    <row r="6" spans="1:3" ht="33" customHeight="1" thickBot="1">
      <c r="A6" s="12"/>
      <c r="C6" s="83" t="s">
        <v>27</v>
      </c>
    </row>
    <row r="7" spans="1:3" ht="15.75" thickBot="1">
      <c r="A7" s="13"/>
      <c r="C7" s="5"/>
    </row>
    <row r="8" spans="1:3" ht="19.5" customHeight="1">
      <c r="A8" s="14" t="s">
        <v>0</v>
      </c>
      <c r="C8" s="80">
        <f>'[2]Hoja1'!AH136</f>
        <v>8</v>
      </c>
    </row>
    <row r="9" spans="1:3" ht="19.5" customHeight="1">
      <c r="A9" s="15" t="s">
        <v>1</v>
      </c>
      <c r="C9" s="81">
        <f>'[2]Hoja1'!AH137</f>
        <v>8</v>
      </c>
    </row>
    <row r="10" spans="1:3" ht="19.5" customHeight="1">
      <c r="A10" s="15" t="s">
        <v>2</v>
      </c>
      <c r="C10" s="81">
        <v>8</v>
      </c>
    </row>
    <row r="11" spans="1:3" ht="19.5" customHeight="1">
      <c r="A11" s="15" t="s">
        <v>3</v>
      </c>
      <c r="C11" s="81">
        <v>8</v>
      </c>
    </row>
    <row r="12" spans="1:3" ht="19.5" customHeight="1">
      <c r="A12" s="15" t="s">
        <v>4</v>
      </c>
      <c r="C12" s="81">
        <f>'[2]Hoja1'!AH140</f>
        <v>8</v>
      </c>
    </row>
    <row r="13" spans="1:3" ht="19.5" customHeight="1">
      <c r="A13" s="15" t="s">
        <v>5</v>
      </c>
      <c r="C13" s="81">
        <f>'[2]Hoja1'!AH141</f>
        <v>16</v>
      </c>
    </row>
    <row r="14" spans="1:3" ht="19.5" customHeight="1">
      <c r="A14" s="15" t="s">
        <v>6</v>
      </c>
      <c r="C14" s="81">
        <f>'[2]Hoja1'!AH142</f>
        <v>8</v>
      </c>
    </row>
    <row r="15" spans="1:3" ht="19.5" customHeight="1">
      <c r="A15" s="15" t="s">
        <v>7</v>
      </c>
      <c r="C15" s="81">
        <f>'[2]Hoja1'!AH143</f>
        <v>0</v>
      </c>
    </row>
    <row r="16" spans="1:3" ht="19.5" customHeight="1">
      <c r="A16" s="15" t="s">
        <v>29</v>
      </c>
      <c r="C16" s="81">
        <f>'[2]Hoja1'!AH144</f>
        <v>9</v>
      </c>
    </row>
    <row r="17" spans="1:3" ht="19.5" customHeight="1">
      <c r="A17" s="15" t="s">
        <v>8</v>
      </c>
      <c r="C17" s="81">
        <f>'[2]Hoja1'!AH145</f>
        <v>8</v>
      </c>
    </row>
    <row r="18" spans="1:3" ht="19.5" customHeight="1">
      <c r="A18" s="15" t="s">
        <v>9</v>
      </c>
      <c r="C18" s="81">
        <f>'[2]Hoja1'!AH146</f>
        <v>8</v>
      </c>
    </row>
    <row r="19" spans="1:3" ht="19.5" customHeight="1" thickBot="1">
      <c r="A19" s="16" t="s">
        <v>10</v>
      </c>
      <c r="C19" s="82">
        <f>'[2]Hoja1'!AH147</f>
        <v>8</v>
      </c>
    </row>
    <row r="20" spans="1:3" ht="19.5" customHeight="1" thickBot="1">
      <c r="A20" s="6"/>
      <c r="C20" s="5"/>
    </row>
    <row r="21" spans="1:3" ht="19.5" customHeight="1" thickBot="1">
      <c r="A21" s="17" t="s">
        <v>14</v>
      </c>
      <c r="C21" s="84">
        <f>SUM(C8:C19)</f>
        <v>97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>
      <c r="D42" s="11" t="s">
        <v>34</v>
      </c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D9" sqref="D9"/>
    </sheetView>
  </sheetViews>
  <sheetFormatPr defaultColWidth="11.00390625" defaultRowHeight="15"/>
  <cols>
    <col min="1" max="1" width="22.140625" style="11" customWidth="1"/>
    <col min="2" max="2" width="7.8515625" style="11" customWidth="1"/>
    <col min="3" max="6" width="18.57421875" style="11" customWidth="1"/>
    <col min="7" max="7" width="18.57421875" style="19" customWidth="1"/>
    <col min="8" max="10" width="18.57421875" style="11" customWidth="1"/>
    <col min="11" max="16384" width="11.00390625" style="11" customWidth="1"/>
  </cols>
  <sheetData>
    <row r="1" spans="1:14" s="6" customFormat="1" ht="19.5" customHeight="1">
      <c r="A1" s="3"/>
      <c r="B1" s="4"/>
      <c r="C1" s="5"/>
      <c r="D1" s="4"/>
      <c r="E1" s="5"/>
      <c r="F1" s="5"/>
      <c r="G1" s="5"/>
      <c r="H1" s="5"/>
      <c r="J1" s="5"/>
      <c r="K1" s="5"/>
      <c r="M1" s="5"/>
      <c r="N1" s="5"/>
    </row>
    <row r="2" spans="1:14" s="6" customFormat="1" ht="19.5" customHeight="1">
      <c r="A2" s="7"/>
      <c r="C2" s="8" t="s">
        <v>30</v>
      </c>
      <c r="D2" s="4"/>
      <c r="E2" s="5"/>
      <c r="F2" s="5"/>
      <c r="G2" s="5"/>
      <c r="H2" s="5"/>
      <c r="J2" s="5"/>
      <c r="K2" s="5"/>
      <c r="M2" s="5"/>
      <c r="N2" s="5"/>
    </row>
    <row r="3" spans="1:14" s="6" customFormat="1" ht="19.5" customHeight="1">
      <c r="A3" s="9"/>
      <c r="B3" s="9"/>
      <c r="C3" s="5"/>
      <c r="D3" s="5"/>
      <c r="E3" s="5"/>
      <c r="F3" s="5"/>
      <c r="G3" s="5"/>
      <c r="H3" s="5"/>
      <c r="J3" s="5"/>
      <c r="K3" s="5"/>
      <c r="M3" s="5"/>
      <c r="N3" s="5"/>
    </row>
    <row r="4" spans="3:14" s="6" customFormat="1" ht="19.5" customHeight="1">
      <c r="C4" s="18" t="s">
        <v>37</v>
      </c>
      <c r="D4" s="5"/>
      <c r="F4" s="5"/>
      <c r="G4" s="5"/>
      <c r="H4" s="5"/>
      <c r="J4" s="5"/>
      <c r="K4" s="5"/>
      <c r="M4" s="5"/>
      <c r="N4" s="5"/>
    </row>
    <row r="5" ht="19.5" customHeight="1" thickBot="1"/>
    <row r="6" spans="1:10" ht="33" customHeight="1" thickBot="1">
      <c r="A6" s="12"/>
      <c r="C6" s="20" t="s">
        <v>18</v>
      </c>
      <c r="D6" s="21" t="s">
        <v>19</v>
      </c>
      <c r="E6" s="21" t="s">
        <v>20</v>
      </c>
      <c r="F6" s="21" t="s">
        <v>21</v>
      </c>
      <c r="G6" s="22" t="s">
        <v>23</v>
      </c>
      <c r="H6" s="22" t="s">
        <v>22</v>
      </c>
      <c r="I6" s="23" t="s">
        <v>24</v>
      </c>
      <c r="J6" s="24" t="s">
        <v>25</v>
      </c>
    </row>
    <row r="7" spans="1:10" ht="19.5" customHeight="1" thickBot="1">
      <c r="A7" s="13"/>
      <c r="C7" s="5"/>
      <c r="D7" s="5"/>
      <c r="E7" s="5"/>
      <c r="F7" s="5"/>
      <c r="G7" s="5"/>
      <c r="H7" s="5"/>
      <c r="I7" s="5"/>
      <c r="J7" s="5"/>
    </row>
    <row r="8" spans="1:10" ht="19.5" customHeight="1">
      <c r="A8" s="25" t="s">
        <v>0</v>
      </c>
      <c r="C8" s="26">
        <f>'[2]DEIXALLERIES'!Y70</f>
        <v>4940</v>
      </c>
      <c r="D8" s="27">
        <f>'[2]DEIXALLERIES'!Y5</f>
        <v>1030</v>
      </c>
      <c r="E8" s="27">
        <f>'[2]DEIXALLERIES'!Y31</f>
        <v>0</v>
      </c>
      <c r="F8" s="27">
        <f>'[2]DEIXALLERIES'!Y18</f>
        <v>4100</v>
      </c>
      <c r="G8" s="28">
        <f>'[2]DEIXALLERIES'!Y57</f>
        <v>5580</v>
      </c>
      <c r="H8" s="28">
        <f>'[2]DEIXALLERIES'!Y44</f>
        <v>1760</v>
      </c>
      <c r="I8" s="29">
        <f aca="true" t="shared" si="0" ref="I8:I19">SUM(C8:G8)</f>
        <v>15650</v>
      </c>
      <c r="J8" s="1">
        <f>'[2]USUARIS DEIXALLERIES'!Y6</f>
        <v>374</v>
      </c>
    </row>
    <row r="9" spans="1:10" ht="19.5" customHeight="1">
      <c r="A9" s="25" t="s">
        <v>1</v>
      </c>
      <c r="C9" s="30">
        <f>'[2]DEIXALLERIES'!Y71</f>
        <v>12040</v>
      </c>
      <c r="D9" s="31">
        <f>'[2]DEIXALLERIES'!Y6</f>
        <v>1570</v>
      </c>
      <c r="E9" s="31">
        <f>'[2]DEIXALLERIES'!Y32</f>
        <v>0</v>
      </c>
      <c r="F9" s="31">
        <f>'[2]DEIXALLERIES'!Y19</f>
        <v>2900</v>
      </c>
      <c r="G9" s="32">
        <f>'[2]DEIXALLERIES'!Y58</f>
        <v>6820</v>
      </c>
      <c r="H9" s="32">
        <f>'[2]DEIXALLERIES'!Y45</f>
        <v>3240</v>
      </c>
      <c r="I9" s="33">
        <f t="shared" si="0"/>
        <v>23330</v>
      </c>
      <c r="J9" s="2">
        <f>'[2]USUARIS DEIXALLERIES'!Y7</f>
        <v>378</v>
      </c>
    </row>
    <row r="10" spans="1:10" ht="19.5" customHeight="1">
      <c r="A10" s="25" t="s">
        <v>2</v>
      </c>
      <c r="C10" s="30">
        <f>'[2]DEIXALLERIES'!Y72</f>
        <v>5220</v>
      </c>
      <c r="D10" s="31">
        <f>'[2]DEIXALLERIES'!Y7</f>
        <v>2220</v>
      </c>
      <c r="E10" s="31">
        <f>'[2]DEIXALLERIES'!Y33</f>
        <v>0</v>
      </c>
      <c r="F10" s="31">
        <f>'[2]DEIXALLERIES'!Y20</f>
        <v>6740</v>
      </c>
      <c r="G10" s="32">
        <f>'[2]DEIXALLERIES'!Y59</f>
        <v>5900</v>
      </c>
      <c r="H10" s="32">
        <f>'[2]DEIXALLERIES'!Y46</f>
        <v>3080</v>
      </c>
      <c r="I10" s="33">
        <f t="shared" si="0"/>
        <v>20080</v>
      </c>
      <c r="J10" s="2">
        <f>'[2]USUARIS DEIXALLERIES'!Y8</f>
        <v>370</v>
      </c>
    </row>
    <row r="11" spans="1:10" ht="19.5" customHeight="1">
      <c r="A11" s="25" t="s">
        <v>3</v>
      </c>
      <c r="C11" s="30">
        <f>'[2]DEIXALLERIES'!Y73</f>
        <v>11660</v>
      </c>
      <c r="D11" s="31">
        <f>'[2]DEIXALLERIES'!Y8</f>
        <v>1939</v>
      </c>
      <c r="E11" s="31">
        <f>'[2]DEIXALLERIES'!Y34</f>
        <v>0</v>
      </c>
      <c r="F11" s="31">
        <f>'[2]DEIXALLERIES'!Y21</f>
        <v>6500</v>
      </c>
      <c r="G11" s="32">
        <f>'[2]DEIXALLERIES'!Y60</f>
        <v>8760</v>
      </c>
      <c r="H11" s="32">
        <f>'[2]DEIXALLERIES'!Y47</f>
        <v>2800</v>
      </c>
      <c r="I11" s="33">
        <f t="shared" si="0"/>
        <v>28859</v>
      </c>
      <c r="J11" s="2">
        <f>'[2]USUARIS DEIXALLERIES'!Y9</f>
        <v>460</v>
      </c>
    </row>
    <row r="12" spans="1:10" ht="19.5" customHeight="1">
      <c r="A12" s="25" t="s">
        <v>4</v>
      </c>
      <c r="C12" s="30">
        <f>'[2]DEIXALLERIES'!Y74</f>
        <v>14260</v>
      </c>
      <c r="D12" s="31">
        <f>'[2]DEIXALLERIES'!Y9</f>
        <v>2290</v>
      </c>
      <c r="E12" s="31">
        <f>'[2]DEIXALLERIES'!Y35</f>
        <v>0</v>
      </c>
      <c r="F12" s="31">
        <f>'[2]DEIXALLERIES'!Y22</f>
        <v>5420</v>
      </c>
      <c r="G12" s="32">
        <f>'[2]DEIXALLERIES'!Y61</f>
        <v>6160</v>
      </c>
      <c r="H12" s="32">
        <f>'[2]DEIXALLERIES'!Y48</f>
        <v>2320</v>
      </c>
      <c r="I12" s="33">
        <f t="shared" si="0"/>
        <v>28130</v>
      </c>
      <c r="J12" s="2">
        <f>'[2]USUARIS DEIXALLERIES'!Y10</f>
        <v>411</v>
      </c>
    </row>
    <row r="13" spans="1:10" ht="19.5" customHeight="1">
      <c r="A13" s="25" t="s">
        <v>5</v>
      </c>
      <c r="C13" s="34">
        <f>'[2]DEIXALLERIES'!Y75</f>
        <v>12340</v>
      </c>
      <c r="D13" s="35">
        <f>'[2]DEIXALLERIES'!Y10</f>
        <v>1733</v>
      </c>
      <c r="E13" s="35">
        <f>'[2]DEIXALLERIES'!Y36</f>
        <v>0</v>
      </c>
      <c r="F13" s="35">
        <f>'[2]DEIXALLERIES'!Y23</f>
        <v>9940</v>
      </c>
      <c r="G13" s="33">
        <f>'[2]DEIXALLERIES'!Y62</f>
        <v>7220</v>
      </c>
      <c r="H13" s="33">
        <f>'[2]DEIXALLERIES'!Y49</f>
        <v>4300</v>
      </c>
      <c r="I13" s="33">
        <f t="shared" si="0"/>
        <v>31233</v>
      </c>
      <c r="J13" s="36">
        <f>'[2]USUARIS DEIXALLERIES'!Y11</f>
        <v>512</v>
      </c>
    </row>
    <row r="14" spans="1:10" ht="19.5" customHeight="1">
      <c r="A14" s="25" t="s">
        <v>6</v>
      </c>
      <c r="C14" s="34">
        <f>'[2]DEIXALLERIES'!Y76</f>
        <v>6520</v>
      </c>
      <c r="D14" s="35">
        <f>'[2]DEIXALLERIES'!Y11</f>
        <v>3473</v>
      </c>
      <c r="E14" s="35">
        <f>'[2]DEIXALLERIES'!Y37</f>
        <v>0</v>
      </c>
      <c r="F14" s="35">
        <f>'[2]DEIXALLERIES'!Y24</f>
        <v>8640</v>
      </c>
      <c r="G14" s="33">
        <f>'[2]DEIXALLERIES'!Y63</f>
        <v>7200</v>
      </c>
      <c r="H14" s="33">
        <f>'[2]DEIXALLERIES'!Y50</f>
        <v>3600</v>
      </c>
      <c r="I14" s="33">
        <f t="shared" si="0"/>
        <v>25833</v>
      </c>
      <c r="J14" s="36">
        <f>'[2]USUARIS DEIXALLERIES'!Y12</f>
        <v>554</v>
      </c>
    </row>
    <row r="15" spans="1:10" ht="19.5" customHeight="1">
      <c r="A15" s="25" t="s">
        <v>7</v>
      </c>
      <c r="C15" s="34">
        <f>'[2]DEIXALLERIES'!Y77</f>
        <v>5040</v>
      </c>
      <c r="D15" s="35">
        <f>'[2]DEIXALLERIES'!Y12</f>
        <v>4834</v>
      </c>
      <c r="E15" s="35">
        <f>'[2]DEIXALLERIES'!Y38</f>
        <v>0</v>
      </c>
      <c r="F15" s="35">
        <f>'[2]DEIXALLERIES'!Y25</f>
        <v>9360</v>
      </c>
      <c r="G15" s="33">
        <f>'[2]DEIXALLERIES'!Y64</f>
        <v>16560</v>
      </c>
      <c r="H15" s="33">
        <f>'[2]DEIXALLERIES'!Y51</f>
        <v>3120</v>
      </c>
      <c r="I15" s="33">
        <f t="shared" si="0"/>
        <v>35794</v>
      </c>
      <c r="J15" s="36">
        <f>'[2]USUARIS DEIXALLERIES'!Y13</f>
        <v>731</v>
      </c>
    </row>
    <row r="16" spans="1:10" ht="19.5" customHeight="1">
      <c r="A16" s="25" t="s">
        <v>29</v>
      </c>
      <c r="C16" s="34">
        <f>'[2]DEIXALLERIES'!Y78</f>
        <v>6340</v>
      </c>
      <c r="D16" s="35">
        <f>'[2]DEIXALLERIES'!Y13</f>
        <v>2778</v>
      </c>
      <c r="E16" s="35">
        <f>'[2]DEIXALLERIES'!Y39</f>
        <v>0</v>
      </c>
      <c r="F16" s="35">
        <f>'[2]DEIXALLERIES'!Y26</f>
        <v>5700</v>
      </c>
      <c r="G16" s="33">
        <f>'[2]DEIXALLERIES'!Y65</f>
        <v>8860</v>
      </c>
      <c r="H16" s="33">
        <f>'[2]DEIXALLERIES'!Y52</f>
        <v>0</v>
      </c>
      <c r="I16" s="33">
        <f t="shared" si="0"/>
        <v>23678</v>
      </c>
      <c r="J16" s="36">
        <f>'[2]USUARIS DEIXALLERIES'!Y14</f>
        <v>390</v>
      </c>
    </row>
    <row r="17" spans="1:10" ht="19.5" customHeight="1">
      <c r="A17" s="25" t="s">
        <v>8</v>
      </c>
      <c r="C17" s="34">
        <f>'[2]DEIXALLERIES'!Y79</f>
        <v>13920</v>
      </c>
      <c r="D17" s="35">
        <f>'[2]DEIXALLERIES'!Y14</f>
        <v>3232</v>
      </c>
      <c r="E17" s="35">
        <f>'[2]DEIXALLERIES'!Y40</f>
        <v>0</v>
      </c>
      <c r="F17" s="35">
        <f>'[2]DEIXALLERIES'!Y27</f>
        <v>5000</v>
      </c>
      <c r="G17" s="33">
        <f>'[2]DEIXALLERIES'!Y66</f>
        <v>11040</v>
      </c>
      <c r="H17" s="33">
        <f>'[2]DEIXALLERIES'!Y53</f>
        <v>5600</v>
      </c>
      <c r="I17" s="33">
        <f t="shared" si="0"/>
        <v>33192</v>
      </c>
      <c r="J17" s="36">
        <f>'[2]USUARIS DEIXALLERIES'!Y15</f>
        <v>423</v>
      </c>
    </row>
    <row r="18" spans="1:10" ht="19.5" customHeight="1">
      <c r="A18" s="25" t="s">
        <v>9</v>
      </c>
      <c r="C18" s="34">
        <f>'[2]DEIXALLERIES'!Y80</f>
        <v>7060</v>
      </c>
      <c r="D18" s="35">
        <f>'[2]DEIXALLERIES'!Y15</f>
        <v>1215</v>
      </c>
      <c r="E18" s="35">
        <f>'[2]DEIXALLERIES'!Y41</f>
        <v>1920</v>
      </c>
      <c r="F18" s="35">
        <f>'[2]DEIXALLERIES'!Y28</f>
        <v>4640</v>
      </c>
      <c r="G18" s="33">
        <f>'[2]DEIXALLERIES'!Y67</f>
        <v>4680</v>
      </c>
      <c r="H18" s="33">
        <f>'[2]DEIXALLERIES'!Y54</f>
        <v>1680</v>
      </c>
      <c r="I18" s="33">
        <f t="shared" si="0"/>
        <v>19515</v>
      </c>
      <c r="J18" s="36">
        <f>'[2]USUARIS DEIXALLERIES'!Y16</f>
        <v>326</v>
      </c>
    </row>
    <row r="19" spans="1:10" ht="19.5" customHeight="1" thickBot="1">
      <c r="A19" s="25" t="s">
        <v>10</v>
      </c>
      <c r="C19" s="37">
        <f>'[2]DEIXALLERIES'!Y81</f>
        <v>7900</v>
      </c>
      <c r="D19" s="38">
        <f>'[2]DEIXALLERIES'!Y16</f>
        <v>780</v>
      </c>
      <c r="E19" s="38">
        <f>'[2]DEIXALLERIES'!Y42</f>
        <v>1600</v>
      </c>
      <c r="F19" s="38">
        <f>'[2]DEIXALLERIES'!Y29</f>
        <v>3960</v>
      </c>
      <c r="G19" s="39">
        <f>'[2]DEIXALLERIES'!Y68</f>
        <v>6980</v>
      </c>
      <c r="H19" s="39">
        <f>'[2]DEIXALLERIES'!Y55</f>
        <v>3360</v>
      </c>
      <c r="I19" s="39">
        <f t="shared" si="0"/>
        <v>21220</v>
      </c>
      <c r="J19" s="40">
        <f>'[2]USUARIS DEIXALLERIES'!Y17</f>
        <v>326</v>
      </c>
    </row>
    <row r="20" spans="1:10" ht="19.5" customHeight="1" thickBot="1">
      <c r="A20" s="6"/>
      <c r="C20" s="5"/>
      <c r="D20" s="5"/>
      <c r="E20" s="5"/>
      <c r="F20" s="5"/>
      <c r="G20" s="5"/>
      <c r="H20" s="5"/>
      <c r="I20" s="41"/>
      <c r="J20" s="5"/>
    </row>
    <row r="21" spans="1:10" ht="19.5" customHeight="1" thickBot="1">
      <c r="A21" s="17" t="s">
        <v>13</v>
      </c>
      <c r="C21" s="42">
        <f>SUM(C8:C19)</f>
        <v>107240</v>
      </c>
      <c r="D21" s="43">
        <f>SUM(D8:D19)</f>
        <v>27094</v>
      </c>
      <c r="E21" s="43">
        <f>SUM(E8:E19)</f>
        <v>3520</v>
      </c>
      <c r="F21" s="43">
        <f>SUM(F8:F19)</f>
        <v>72900</v>
      </c>
      <c r="G21" s="44">
        <f>SUM(G8:G20)</f>
        <v>95760</v>
      </c>
      <c r="H21" s="44">
        <f>SUM(H8:H19)</f>
        <v>34860</v>
      </c>
      <c r="I21" s="44">
        <f>SUM(C21:G21)</f>
        <v>306514</v>
      </c>
      <c r="J21" s="45">
        <f>SUM(J8:J19)</f>
        <v>5255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I8:I12" formulaRange="1"/>
    <ignoredError sqref="I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2010-04-29T17:46:33Z</cp:lastPrinted>
  <dcterms:created xsi:type="dcterms:W3CDTF">2008-05-28T16:13:29Z</dcterms:created>
  <dcterms:modified xsi:type="dcterms:W3CDTF">2011-01-25T08:12:27Z</dcterms:modified>
  <cp:category/>
  <cp:version/>
  <cp:contentType/>
  <cp:contentStatus/>
</cp:coreProperties>
</file>