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45" windowWidth="15480" windowHeight="7500" activeTab="0"/>
  </bookViews>
  <sheets>
    <sheet name="RECOLLIDES" sheetId="1" r:id="rId1"/>
    <sheet name="RECOLLIDES I" sheetId="2" r:id="rId2"/>
    <sheet name="CALENDAR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<sst xmlns="http://schemas.openxmlformats.org/spreadsheetml/2006/main" count="63" uniqueCount="41">
  <si>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</si>
  <si>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</si>
  <si>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</si>
  <si>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</si>
  <si>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</si>
  <si>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</si>
  <si>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</si>
  <si>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</si>
  <si>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</si>
  <si>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</si>
  <si>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</si>
  <si>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</si>
  <si>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</si>
  <si>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</si>
  <si>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</si>
  <si>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</si>
  <si>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</si>
  <si>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</si>
  <si>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</si>
  <si>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SANT ESTEVE DE PALAUTORDERA</t>
  </si>
  <si>
    <t>PAPER I CARTRÓ (Tn)</t>
  </si>
  <si>
    <t>ENVASOS LLEUGERS (Tn)</t>
  </si>
  <si>
    <t>VIDRE (Tn)</t>
  </si>
  <si>
    <t>Resta (Tn)</t>
  </si>
  <si>
    <t>Orgànica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</si>
  <si>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</si>
  <si>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</si>
  <si>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</si>
  <si>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</si>
  <si>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</si>
  <si>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</si>
  <si>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</si>
  <si>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</si>
  <si>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</si>
  <si>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</si>
  <si>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</si>
  <si>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</si>
  <si>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 1 cop al mes</t>
  </si>
  <si>
    <t>* Subjecte a possibles modificacions respecte els dies festius</t>
  </si>
  <si>
    <t>SERVEI DE RECOLLIDA DE PAPER I CARTRÓ, ENVASOS LLEUGERS I VIDRE, 2015</t>
  </si>
  <si>
    <t>SERVEI DE RECOLLIDA  DE RESTA I ORGÀNICA,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</si>
</sst>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4" borderId="0" applyNumberFormat="0" applyBorder="0" applyAlignment="0" applyProtection="0"/>
    <xf numFmtId="0" fontId="38" fillId="18" borderId="1" applyNumberFormat="0" applyAlignment="0" applyProtection="0"/>
    <xf numFmtId="0" fontId="39" fillId="19" borderId="2" applyNumberFormat="0" applyAlignment="0" applyProtection="0"/>
    <xf numFmtId="0" fontId="4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6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Fill="1" applyBorder="1" applyAlignment="1" applyProtection="1">
      <alignment horizontal="center"/>
      <protection hidden="1"/>
    </xf>
    <xf numFmtId="4" fontId="2" fillId="0" borderId="15" xfId="0" applyNumberFormat="1" applyFont="1" applyFill="1" applyBorder="1" applyAlignment="1" applyProtection="1">
      <alignment horizontal="center"/>
      <protection hidden="1"/>
    </xf>
    <xf numFmtId="4" fontId="2" fillId="0" borderId="16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0" fontId="16" fillId="0" borderId="0" xfId="53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7" fillId="0" borderId="18" xfId="0" applyFont="1" applyFill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50" fillId="36" borderId="18" xfId="0" applyFont="1" applyFill="1" applyBorder="1" applyAlignment="1">
      <alignment horizontal="center" vertical="center"/>
    </xf>
    <xf numFmtId="0" fontId="0" fillId="37" borderId="18" xfId="0" applyFill="1" applyBorder="1" applyAlignment="1">
      <alignment vertical="center"/>
    </xf>
    <xf numFmtId="0" fontId="49" fillId="0" borderId="18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51" fillId="38" borderId="20" xfId="0" applyFont="1" applyFill="1" applyBorder="1" applyAlignment="1">
      <alignment horizontal="center" vertical="center"/>
    </xf>
    <xf numFmtId="0" fontId="51" fillId="38" borderId="23" xfId="0" applyFont="1" applyFill="1" applyBorder="1" applyAlignment="1">
      <alignment horizontal="center" vertical="center"/>
    </xf>
    <xf numFmtId="0" fontId="51" fillId="38" borderId="24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225"/>
          <c:w val="0.966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26305067"/>
        <c:axId val="35419012"/>
      </c:barChart>
      <c:catAx>
        <c:axId val="263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19012"/>
        <c:crosses val="autoZero"/>
        <c:auto val="1"/>
        <c:lblOffset val="100"/>
        <c:tickLblSkip val="1"/>
        <c:noMultiLvlLbl val="0"/>
      </c:catAx>
      <c:valAx>
        <c:axId val="35419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5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75"/>
          <c:w val="0.851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50335653"/>
        <c:axId val="50367694"/>
      </c:barChart>
      <c:catAx>
        <c:axId val="50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67694"/>
        <c:crosses val="autoZero"/>
        <c:auto val="1"/>
        <c:lblOffset val="100"/>
        <c:tickLblSkip val="1"/>
        <c:noMultiLvlLbl val="0"/>
      </c:catAx>
      <c:valAx>
        <c:axId val="50367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1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5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55"/>
          <c:w val="0.931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50656063"/>
        <c:axId val="53251384"/>
      </c:barChart>
      <c:catAx>
        <c:axId val="5065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51384"/>
        <c:crosses val="autoZero"/>
        <c:auto val="1"/>
        <c:lblOffset val="100"/>
        <c:tickLblSkip val="1"/>
        <c:noMultiLvlLbl val="0"/>
      </c:catAx>
      <c:valAx>
        <c:axId val="53251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6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475"/>
          <c:w val="0.960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9500409"/>
        <c:axId val="18394818"/>
      </c:barChart>
      <c:catAx>
        <c:axId val="950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94818"/>
        <c:crosses val="autoZero"/>
        <c:auto val="1"/>
        <c:lblOffset val="100"/>
        <c:tickLblSkip val="1"/>
        <c:noMultiLvlLbl val="0"/>
      </c:catAx>
      <c:valAx>
        <c:axId val="18394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0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75"/>
          <c:w val="0.964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31335635"/>
        <c:axId val="13585260"/>
      </c:barChart>
      <c:catAx>
        <c:axId val="3133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85260"/>
        <c:crosses val="autoZero"/>
        <c:auto val="1"/>
        <c:lblOffset val="100"/>
        <c:tickLblSkip val="1"/>
        <c:noMultiLvlLbl val="0"/>
      </c:catAx>
      <c:valAx>
        <c:axId val="135852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1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31335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190500</xdr:rowOff>
    </xdr:from>
    <xdr:to>
      <xdr:col>5</xdr:col>
      <xdr:colOff>209550</xdr:colOff>
      <xdr:row>40</xdr:row>
      <xdr:rowOff>200025</xdr:rowOff>
    </xdr:to>
    <xdr:graphicFrame>
      <xdr:nvGraphicFramePr>
        <xdr:cNvPr id="1" name="10 Gráfico"/>
        <xdr:cNvGraphicFramePr/>
      </xdr:nvGraphicFramePr>
      <xdr:xfrm>
        <a:off x="47625" y="5762625"/>
        <a:ext cx="56292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22</xdr:row>
      <xdr:rowOff>219075</xdr:rowOff>
    </xdr:from>
    <xdr:to>
      <xdr:col>12</xdr:col>
      <xdr:colOff>28575</xdr:colOff>
      <xdr:row>40</xdr:row>
      <xdr:rowOff>228600</xdr:rowOff>
    </xdr:to>
    <xdr:graphicFrame>
      <xdr:nvGraphicFramePr>
        <xdr:cNvPr id="2" name="2 Gráfico"/>
        <xdr:cNvGraphicFramePr/>
      </xdr:nvGraphicFramePr>
      <xdr:xfrm>
        <a:off x="6115050" y="5791200"/>
        <a:ext cx="56007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G4">
            <v>4715.93</v>
          </cell>
        </row>
        <row r="5">
          <cell r="AG5">
            <v>3317.22</v>
          </cell>
        </row>
        <row r="6">
          <cell r="AG6">
            <v>3848.38</v>
          </cell>
        </row>
        <row r="7">
          <cell r="AG7">
            <v>5758.16</v>
          </cell>
        </row>
        <row r="8">
          <cell r="AG8">
            <v>4487.65</v>
          </cell>
        </row>
        <row r="9">
          <cell r="AG9">
            <v>4323.31</v>
          </cell>
        </row>
        <row r="10">
          <cell r="AG10">
            <v>5968.06</v>
          </cell>
        </row>
        <row r="11">
          <cell r="AG11">
            <v>4689.14</v>
          </cell>
        </row>
        <row r="12">
          <cell r="AG12">
            <v>5470.72</v>
          </cell>
        </row>
        <row r="13">
          <cell r="AG13">
            <v>3844.15</v>
          </cell>
        </row>
        <row r="14">
          <cell r="AG14">
            <v>3806.97</v>
          </cell>
        </row>
        <row r="15">
          <cell r="AG15">
            <v>4621.23</v>
          </cell>
        </row>
        <row r="17">
          <cell r="AG17">
            <v>342</v>
          </cell>
        </row>
        <row r="18">
          <cell r="AG18">
            <v>220</v>
          </cell>
        </row>
        <row r="19">
          <cell r="AG19">
            <v>320</v>
          </cell>
        </row>
        <row r="20">
          <cell r="AG20">
            <v>330</v>
          </cell>
        </row>
        <row r="21">
          <cell r="AG21">
            <v>420</v>
          </cell>
        </row>
        <row r="22">
          <cell r="AG22">
            <v>330</v>
          </cell>
        </row>
        <row r="23">
          <cell r="AG23">
            <v>330</v>
          </cell>
        </row>
        <row r="24">
          <cell r="AG24">
            <v>210</v>
          </cell>
        </row>
        <row r="25">
          <cell r="AG25">
            <v>173.87</v>
          </cell>
        </row>
        <row r="26">
          <cell r="AG26">
            <v>80</v>
          </cell>
        </row>
        <row r="27">
          <cell r="AG27">
            <v>200</v>
          </cell>
        </row>
        <row r="28">
          <cell r="AG28">
            <v>200</v>
          </cell>
        </row>
        <row r="70">
          <cell r="AG70">
            <v>2964.77</v>
          </cell>
        </row>
        <row r="71">
          <cell r="AG71">
            <v>2740.01</v>
          </cell>
        </row>
        <row r="72">
          <cell r="AG72">
            <v>3027.14</v>
          </cell>
        </row>
        <row r="73">
          <cell r="AG73">
            <v>3436.25</v>
          </cell>
        </row>
        <row r="74">
          <cell r="AG74">
            <v>3200.47</v>
          </cell>
        </row>
        <row r="75">
          <cell r="AG75">
            <v>3724.39</v>
          </cell>
        </row>
        <row r="76">
          <cell r="AG76">
            <v>2676.97</v>
          </cell>
        </row>
        <row r="77">
          <cell r="AG77">
            <v>3038.87</v>
          </cell>
        </row>
        <row r="78">
          <cell r="AG78">
            <v>3247.63</v>
          </cell>
        </row>
        <row r="79">
          <cell r="AG79">
            <v>2541.79</v>
          </cell>
        </row>
        <row r="80">
          <cell r="AG80">
            <v>2744.11</v>
          </cell>
        </row>
        <row r="81">
          <cell r="AG81">
            <v>3100.95</v>
          </cell>
        </row>
        <row r="110">
          <cell r="AG110">
            <v>7540.7</v>
          </cell>
        </row>
        <row r="111">
          <cell r="AG111">
            <v>3314.87</v>
          </cell>
        </row>
        <row r="112">
          <cell r="AG112">
            <v>3736.47</v>
          </cell>
        </row>
        <row r="113">
          <cell r="AG113">
            <v>5797.24</v>
          </cell>
        </row>
        <row r="114">
          <cell r="AG114">
            <v>5273.94</v>
          </cell>
        </row>
        <row r="115">
          <cell r="AG115">
            <v>5018.82</v>
          </cell>
        </row>
        <row r="116">
          <cell r="AG116">
            <v>7033.85</v>
          </cell>
        </row>
        <row r="117">
          <cell r="AG117">
            <v>7481.48</v>
          </cell>
        </row>
        <row r="118">
          <cell r="AG118">
            <v>4270.73</v>
          </cell>
        </row>
        <row r="119">
          <cell r="AG119">
            <v>5028.39</v>
          </cell>
        </row>
        <row r="120">
          <cell r="AG120">
            <v>3982.86</v>
          </cell>
        </row>
        <row r="121">
          <cell r="AG121">
            <v>3619.5</v>
          </cell>
        </row>
        <row r="137">
          <cell r="AG137">
            <v>16926.239999999998</v>
          </cell>
        </row>
        <row r="138">
          <cell r="AG138">
            <v>14901.66</v>
          </cell>
        </row>
        <row r="139">
          <cell r="AG139">
            <v>18781.37</v>
          </cell>
        </row>
        <row r="140">
          <cell r="AG140">
            <v>24549.81</v>
          </cell>
        </row>
        <row r="141">
          <cell r="AG141">
            <v>23984.33</v>
          </cell>
        </row>
        <row r="142">
          <cell r="AG142">
            <v>23492.59</v>
          </cell>
        </row>
        <row r="143">
          <cell r="AG143">
            <v>22604.3</v>
          </cell>
        </row>
        <row r="144">
          <cell r="AG144">
            <v>24698.55</v>
          </cell>
        </row>
        <row r="145">
          <cell r="AG145">
            <v>22969.870000000003</v>
          </cell>
        </row>
        <row r="146">
          <cell r="AG146">
            <v>21769.98</v>
          </cell>
        </row>
        <row r="147">
          <cell r="AG147">
            <v>19340.81</v>
          </cell>
        </row>
        <row r="148">
          <cell r="AG148">
            <v>18778.52</v>
          </cell>
        </row>
        <row r="151">
          <cell r="AG151">
            <v>62767.1</v>
          </cell>
        </row>
        <row r="152">
          <cell r="AG152">
            <v>49726.21</v>
          </cell>
        </row>
        <row r="153">
          <cell r="AG153">
            <v>64997.47</v>
          </cell>
        </row>
        <row r="154">
          <cell r="AG154">
            <v>72255.14</v>
          </cell>
        </row>
        <row r="155">
          <cell r="AG155">
            <v>68754.31</v>
          </cell>
        </row>
        <row r="156">
          <cell r="AG156">
            <v>73313.44</v>
          </cell>
        </row>
        <row r="157">
          <cell r="AG157">
            <v>70082.78</v>
          </cell>
        </row>
        <row r="158">
          <cell r="AG158">
            <v>77956.62</v>
          </cell>
        </row>
        <row r="159">
          <cell r="AG159">
            <v>66753.52</v>
          </cell>
        </row>
        <row r="160">
          <cell r="AG160">
            <v>65325.46</v>
          </cell>
        </row>
        <row r="161">
          <cell r="AG161">
            <v>64607.59</v>
          </cell>
        </row>
        <row r="162">
          <cell r="AG162">
            <v>62525.4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A6" sqref="A6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19</v>
      </c>
      <c r="D2" s="4"/>
    </row>
    <row r="3" spans="1:2" ht="19.5" customHeight="1">
      <c r="A3" s="6"/>
      <c r="B3" s="6"/>
    </row>
    <row r="4" ht="19.5" customHeight="1">
      <c r="C4" s="7" t="s">
        <v>39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87" t="s">
        <v>20</v>
      </c>
      <c r="D6" s="88"/>
      <c r="E6" s="88"/>
      <c r="F6" s="89"/>
      <c r="H6" s="81" t="s">
        <v>21</v>
      </c>
      <c r="I6" s="82"/>
      <c r="J6" s="83"/>
      <c r="K6" s="8"/>
      <c r="L6" s="84" t="s">
        <v>22</v>
      </c>
      <c r="M6" s="85"/>
      <c r="N6" s="86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17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42">
        <f>('[1]Recollides'!AG4)/1000</f>
        <v>4.71593</v>
      </c>
      <c r="D9" s="42">
        <f>('[1]Recollides'!AG17)/1000</f>
        <v>0.342</v>
      </c>
      <c r="E9" s="42">
        <f>('[1]Recollides'!AG30)/1000</f>
        <v>0</v>
      </c>
      <c r="F9" s="42">
        <f aca="true" t="shared" si="0" ref="F9:F20">SUM(C9:E9)</f>
        <v>5.05793</v>
      </c>
      <c r="G9" s="43"/>
      <c r="H9" s="44">
        <f>('[1]Recollides'!AG70)/1000</f>
        <v>2.96477</v>
      </c>
      <c r="I9" s="45">
        <f>('[1]Recollides'!AG83)/1000</f>
        <v>0</v>
      </c>
      <c r="J9" s="42">
        <f>SUM(H9:I9)</f>
        <v>2.96477</v>
      </c>
      <c r="K9" s="46"/>
      <c r="L9" s="42">
        <f>('[1]Recollides'!AG110)/1000</f>
        <v>7.5407</v>
      </c>
      <c r="M9" s="45">
        <f>('[1]Recollides'!AG123)/1000</f>
        <v>0</v>
      </c>
      <c r="N9" s="42">
        <f>SUM(L9:M9)</f>
        <v>7.5407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42">
        <f>('[1]Recollides'!AG5)/1000</f>
        <v>3.31722</v>
      </c>
      <c r="D10" s="42">
        <f>('[1]Recollides'!AG18)/1000</f>
        <v>0.22</v>
      </c>
      <c r="E10" s="42">
        <f>('[1]Recollides'!AG31)/1000</f>
        <v>0</v>
      </c>
      <c r="F10" s="42">
        <f t="shared" si="0"/>
        <v>3.53722</v>
      </c>
      <c r="G10" s="43"/>
      <c r="H10" s="44">
        <f>('[1]Recollides'!AG71)/1000</f>
        <v>2.7400100000000003</v>
      </c>
      <c r="I10" s="45">
        <f>('[1]Recollides'!AG84)/1000</f>
        <v>0</v>
      </c>
      <c r="J10" s="42">
        <f>SUM(H10:I10)</f>
        <v>2.7400100000000003</v>
      </c>
      <c r="K10" s="46"/>
      <c r="L10" s="42">
        <f>('[1]Recollides'!AG111)/1000</f>
        <v>3.31487</v>
      </c>
      <c r="M10" s="45">
        <f>('[1]Recollides'!AG124)/1000</f>
        <v>0</v>
      </c>
      <c r="N10" s="42">
        <f>SUM(L10:M10)</f>
        <v>3.31487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42">
        <f>('[1]Recollides'!AG6)/1000</f>
        <v>3.84838</v>
      </c>
      <c r="D11" s="42">
        <f>('[1]Recollides'!AG19)/1000</f>
        <v>0.32</v>
      </c>
      <c r="E11" s="42">
        <f>('[1]Recollides'!AG32)/1000</f>
        <v>0</v>
      </c>
      <c r="F11" s="42">
        <f t="shared" si="0"/>
        <v>4.16838</v>
      </c>
      <c r="G11" s="43"/>
      <c r="H11" s="44">
        <f>('[1]Recollides'!AG72)/1000</f>
        <v>3.0271399999999997</v>
      </c>
      <c r="I11" s="45">
        <f>('[1]Recollides'!AG85)/1000</f>
        <v>0</v>
      </c>
      <c r="J11" s="42">
        <f>SUM(H11:I11)</f>
        <v>3.0271399999999997</v>
      </c>
      <c r="K11" s="46"/>
      <c r="L11" s="42">
        <f>('[1]Recollides'!AG112)/1000</f>
        <v>3.7364699999999997</v>
      </c>
      <c r="M11" s="45">
        <f>('[1]Recollides'!AG125)/1000</f>
        <v>0</v>
      </c>
      <c r="N11" s="42">
        <f>SUM(L11:M11)</f>
        <v>3.7364699999999997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42">
        <f>('[1]Recollides'!AG7)/1000</f>
        <v>5.75816</v>
      </c>
      <c r="D12" s="42">
        <f>('[1]Recollides'!AG20)/1000</f>
        <v>0.33</v>
      </c>
      <c r="E12" s="42">
        <f>('[1]Recollides'!AG33)/1000</f>
        <v>0</v>
      </c>
      <c r="F12" s="42">
        <f t="shared" si="0"/>
        <v>6.08816</v>
      </c>
      <c r="G12" s="43"/>
      <c r="H12" s="44">
        <f>('[1]Recollides'!AG73)/1000</f>
        <v>3.43625</v>
      </c>
      <c r="I12" s="45">
        <f>('[1]Recollides'!AG86)/1000</f>
        <v>0</v>
      </c>
      <c r="J12" s="42">
        <f>SUM(H12:I12)</f>
        <v>3.43625</v>
      </c>
      <c r="K12" s="46"/>
      <c r="L12" s="42">
        <f>('[1]Recollides'!AG113)/1000</f>
        <v>5.7972399999999995</v>
      </c>
      <c r="M12" s="45">
        <f>('[1]Recollides'!AG126)/1000</f>
        <v>0</v>
      </c>
      <c r="N12" s="42">
        <f>SUM(L12:M12)</f>
        <v>5.7972399999999995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42">
        <f>('[1]Recollides'!AG8)/1000</f>
        <v>4.4876499999999995</v>
      </c>
      <c r="D13" s="42">
        <f>('[1]Recollides'!AG21)/1000</f>
        <v>0.42</v>
      </c>
      <c r="E13" s="42">
        <f>('[1]Recollides'!AG34)/1000</f>
        <v>0</v>
      </c>
      <c r="F13" s="42">
        <f t="shared" si="0"/>
        <v>4.907649999999999</v>
      </c>
      <c r="G13" s="43"/>
      <c r="H13" s="44">
        <f>('[1]Recollides'!AG74)/1000</f>
        <v>3.2004699999999997</v>
      </c>
      <c r="I13" s="45">
        <f>('[1]Recollides'!AG87)/1000</f>
        <v>0</v>
      </c>
      <c r="J13" s="42">
        <f>SUM(H13:I13)</f>
        <v>3.2004699999999997</v>
      </c>
      <c r="K13" s="46"/>
      <c r="L13" s="42">
        <f>('[1]Recollides'!AG114)/1000</f>
        <v>5.27394</v>
      </c>
      <c r="M13" s="45">
        <f>('[1]Recollides'!AG127)/1000</f>
        <v>0</v>
      </c>
      <c r="N13" s="42">
        <f>SUM(L13:M13)</f>
        <v>5.27394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42">
        <f>('[1]Recollides'!AG9)/1000</f>
        <v>4.32331</v>
      </c>
      <c r="D14" s="42">
        <f>('[1]Recollides'!AG22)/1000</f>
        <v>0.33</v>
      </c>
      <c r="E14" s="42">
        <f>('[1]Recollides'!AG35)/1000</f>
        <v>0</v>
      </c>
      <c r="F14" s="42">
        <f t="shared" si="0"/>
        <v>4.65331</v>
      </c>
      <c r="G14" s="43"/>
      <c r="H14" s="44">
        <f>('[1]Recollides'!AG75)/1000</f>
        <v>3.72439</v>
      </c>
      <c r="I14" s="45">
        <f>('[1]Recollides'!AG88)/1000</f>
        <v>0</v>
      </c>
      <c r="J14" s="42">
        <f aca="true" t="shared" si="1" ref="J14:J20">SUM(H14:I14)</f>
        <v>3.72439</v>
      </c>
      <c r="K14" s="46"/>
      <c r="L14" s="42">
        <f>('[1]Recollides'!AG115)/1000</f>
        <v>5.01882</v>
      </c>
      <c r="M14" s="45">
        <f>('[1]Recollides'!AG128)/1000</f>
        <v>0</v>
      </c>
      <c r="N14" s="42">
        <f aca="true" t="shared" si="2" ref="N14:N20">SUM(L14:M14)</f>
        <v>5.01882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42">
        <f>('[1]Recollides'!AG10)/1000</f>
        <v>5.96806</v>
      </c>
      <c r="D15" s="42">
        <f>('[1]Recollides'!AG23)/1000</f>
        <v>0.33</v>
      </c>
      <c r="E15" s="42">
        <f>('[1]Recollides'!AG36)/1000</f>
        <v>0</v>
      </c>
      <c r="F15" s="42">
        <f t="shared" si="0"/>
        <v>6.29806</v>
      </c>
      <c r="G15" s="43"/>
      <c r="H15" s="44">
        <f>('[1]Recollides'!AG76)/1000</f>
        <v>2.67697</v>
      </c>
      <c r="I15" s="45">
        <f>('[1]Recollides'!AG89)/1000</f>
        <v>0</v>
      </c>
      <c r="J15" s="42">
        <f t="shared" si="1"/>
        <v>2.67697</v>
      </c>
      <c r="K15" s="46"/>
      <c r="L15" s="42">
        <f>('[1]Recollides'!AG116)/1000</f>
        <v>7.03385</v>
      </c>
      <c r="M15" s="45">
        <f>('[1]Recollides'!AG129)/1000</f>
        <v>0</v>
      </c>
      <c r="N15" s="42">
        <f t="shared" si="2"/>
        <v>7.03385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42">
        <f>('[1]Recollides'!AG11)/1000</f>
        <v>4.68914</v>
      </c>
      <c r="D16" s="42">
        <f>('[1]Recollides'!AG24)/1000</f>
        <v>0.21</v>
      </c>
      <c r="E16" s="42">
        <f>('[1]Recollides'!AG37)/1000</f>
        <v>0</v>
      </c>
      <c r="F16" s="42">
        <f t="shared" si="0"/>
        <v>4.89914</v>
      </c>
      <c r="G16" s="43"/>
      <c r="H16" s="44">
        <f>('[1]Recollides'!AG77)/1000</f>
        <v>3.0388699999999997</v>
      </c>
      <c r="I16" s="45">
        <f>('[1]Recollides'!AG90)/1000</f>
        <v>0</v>
      </c>
      <c r="J16" s="42">
        <f t="shared" si="1"/>
        <v>3.0388699999999997</v>
      </c>
      <c r="K16" s="46"/>
      <c r="L16" s="42">
        <f>('[1]Recollides'!AG117)/1000</f>
        <v>7.4814799999999995</v>
      </c>
      <c r="M16" s="45">
        <f>('[1]Recollides'!AG130)/1000</f>
        <v>0</v>
      </c>
      <c r="N16" s="42">
        <f t="shared" si="2"/>
        <v>7.4814799999999995</v>
      </c>
      <c r="O16" s="25"/>
      <c r="P16" s="2"/>
      <c r="Q16" s="2"/>
      <c r="S16" s="2"/>
      <c r="T16" s="2"/>
    </row>
    <row r="17" spans="1:20" ht="19.5" customHeight="1">
      <c r="A17" s="26" t="s">
        <v>18</v>
      </c>
      <c r="C17" s="42">
        <f>('[1]Recollides'!AG12)/1000</f>
        <v>5.47072</v>
      </c>
      <c r="D17" s="42">
        <f>('[1]Recollides'!AG25)/1000</f>
        <v>0.17387</v>
      </c>
      <c r="E17" s="42">
        <f>('[1]Recollides'!AG38)/1000</f>
        <v>0</v>
      </c>
      <c r="F17" s="42">
        <f t="shared" si="0"/>
        <v>5.64459</v>
      </c>
      <c r="G17" s="43"/>
      <c r="H17" s="44">
        <f>('[1]Recollides'!AG78)/1000</f>
        <v>3.24763</v>
      </c>
      <c r="I17" s="45">
        <f>('[1]Recollides'!AG91)/1000</f>
        <v>0</v>
      </c>
      <c r="J17" s="42">
        <f t="shared" si="1"/>
        <v>3.24763</v>
      </c>
      <c r="K17" s="46"/>
      <c r="L17" s="42">
        <f>('[1]Recollides'!AG118)/1000</f>
        <v>4.2707299999999995</v>
      </c>
      <c r="M17" s="45">
        <f>('[1]Recollides'!AG131)/1000</f>
        <v>0</v>
      </c>
      <c r="N17" s="42">
        <f t="shared" si="2"/>
        <v>4.2707299999999995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42">
        <f>('[1]Recollides'!AG13)/1000</f>
        <v>3.84415</v>
      </c>
      <c r="D18" s="42">
        <f>('[1]Recollides'!AG26)/1000</f>
        <v>0.08</v>
      </c>
      <c r="E18" s="42">
        <f>('[1]Recollides'!AG39)/1000</f>
        <v>0</v>
      </c>
      <c r="F18" s="42">
        <f t="shared" si="0"/>
        <v>3.92415</v>
      </c>
      <c r="G18" s="43"/>
      <c r="H18" s="44">
        <f>('[1]Recollides'!AG79)/1000</f>
        <v>2.5417899999999998</v>
      </c>
      <c r="I18" s="45">
        <f>('[1]Recollides'!AG92)/1000</f>
        <v>0</v>
      </c>
      <c r="J18" s="42">
        <f t="shared" si="1"/>
        <v>2.5417899999999998</v>
      </c>
      <c r="K18" s="46"/>
      <c r="L18" s="42">
        <f>('[1]Recollides'!AG119)/1000</f>
        <v>5.02839</v>
      </c>
      <c r="M18" s="45">
        <f>('[1]Recollides'!AG132)/1000</f>
        <v>0</v>
      </c>
      <c r="N18" s="42">
        <f t="shared" si="2"/>
        <v>5.02839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42">
        <f>('[1]Recollides'!AG14)/1000</f>
        <v>3.8069699999999997</v>
      </c>
      <c r="D19" s="42">
        <f>('[1]Recollides'!AG27)/1000</f>
        <v>0.2</v>
      </c>
      <c r="E19" s="42">
        <f>('[1]Recollides'!AG40)/1000</f>
        <v>0</v>
      </c>
      <c r="F19" s="42">
        <f t="shared" si="0"/>
        <v>4.00697</v>
      </c>
      <c r="G19" s="43"/>
      <c r="H19" s="44">
        <f>('[1]Recollides'!AG80)/1000</f>
        <v>2.74411</v>
      </c>
      <c r="I19" s="45">
        <f>('[1]Recollides'!AG93)/1000</f>
        <v>0</v>
      </c>
      <c r="J19" s="42">
        <f t="shared" si="1"/>
        <v>2.74411</v>
      </c>
      <c r="K19" s="46"/>
      <c r="L19" s="42">
        <f>('[1]Recollides'!AG120)/1000</f>
        <v>3.98286</v>
      </c>
      <c r="M19" s="45">
        <f>('[1]Recollides'!AG133)/1000</f>
        <v>0</v>
      </c>
      <c r="N19" s="42">
        <f t="shared" si="2"/>
        <v>3.98286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42">
        <f>('[1]Recollides'!AG15)/1000</f>
        <v>4.62123</v>
      </c>
      <c r="D20" s="42">
        <f>('[1]Recollides'!AG28)/1000</f>
        <v>0.2</v>
      </c>
      <c r="E20" s="42">
        <f>('[1]Recollides'!AG41)/1000</f>
        <v>0</v>
      </c>
      <c r="F20" s="42">
        <f t="shared" si="0"/>
        <v>4.82123</v>
      </c>
      <c r="G20" s="43"/>
      <c r="H20" s="44">
        <f>('[1]Recollides'!AG81)/1000</f>
        <v>3.1009499999999997</v>
      </c>
      <c r="I20" s="45">
        <f>('[1]Recollides'!AG94)/1000</f>
        <v>0</v>
      </c>
      <c r="J20" s="42">
        <f t="shared" si="1"/>
        <v>3.1009499999999997</v>
      </c>
      <c r="K20" s="46"/>
      <c r="L20" s="42">
        <f>('[1]Recollides'!AG121)/1000</f>
        <v>3.6195</v>
      </c>
      <c r="M20" s="45">
        <f>('[1]Recollides'!AG134)/1000</f>
        <v>0</v>
      </c>
      <c r="N20" s="42">
        <f t="shared" si="2"/>
        <v>3.6195</v>
      </c>
      <c r="O20" s="25"/>
      <c r="P20" s="2"/>
      <c r="Q20" s="2"/>
      <c r="S20" s="2"/>
      <c r="T20" s="2"/>
    </row>
    <row r="21" spans="3:20" ht="19.5" customHeight="1" thickBot="1">
      <c r="C21" s="47"/>
      <c r="D21" s="47"/>
      <c r="E21" s="47"/>
      <c r="F21" s="47"/>
      <c r="G21" s="47"/>
      <c r="H21" s="48"/>
      <c r="I21" s="48"/>
      <c r="J21" s="48"/>
      <c r="K21" s="49"/>
      <c r="L21" s="48"/>
      <c r="M21" s="48"/>
      <c r="N21" s="48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50">
        <f>SUM(C9:C20)</f>
        <v>54.850919999999995</v>
      </c>
      <c r="D22" s="50">
        <f>SUM(D9:D20)</f>
        <v>3.1558700000000006</v>
      </c>
      <c r="E22" s="50">
        <f>SUM(E9:E20)</f>
        <v>0</v>
      </c>
      <c r="F22" s="50">
        <f>SUM(C22:E22)</f>
        <v>58.006789999999995</v>
      </c>
      <c r="G22" s="51"/>
      <c r="H22" s="52">
        <f>SUM(H9:H20)</f>
        <v>36.443349999999995</v>
      </c>
      <c r="I22" s="53">
        <f>SUM(I9:I20)</f>
        <v>0</v>
      </c>
      <c r="J22" s="53">
        <f>SUM(H22:I22)</f>
        <v>36.443349999999995</v>
      </c>
      <c r="K22" s="54"/>
      <c r="L22" s="55">
        <f>SUM(L9:L20)</f>
        <v>62.098850000000006</v>
      </c>
      <c r="M22" s="55">
        <f>SUM(M9:M20)</f>
        <v>0</v>
      </c>
      <c r="N22" s="55">
        <f>SUM(L22:M22)</f>
        <v>62.098850000000006</v>
      </c>
      <c r="O22" s="31"/>
    </row>
    <row r="23" spans="1:20" s="33" customFormat="1" ht="19.5" customHeight="1">
      <c r="A23" s="32"/>
      <c r="C23" s="34" t="s">
        <v>16</v>
      </c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5" zoomScaleNormal="75" workbookViewId="0" topLeftCell="A1">
      <selection activeCell="G13" sqref="G13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19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40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41" t="s">
        <v>23</v>
      </c>
      <c r="E6" s="40" t="s">
        <v>24</v>
      </c>
    </row>
    <row r="7" spans="1:3" ht="15.75" thickBot="1">
      <c r="A7" s="23"/>
      <c r="C7" s="5"/>
    </row>
    <row r="8" spans="1:5" ht="19.5" customHeight="1">
      <c r="A8" s="24" t="s">
        <v>0</v>
      </c>
      <c r="C8" s="56">
        <f>('[1]Recollides'!AG151)/1000</f>
        <v>62.7671</v>
      </c>
      <c r="E8" s="60">
        <f>('[1]Recollides'!AG137)/1000</f>
        <v>16.926239999999996</v>
      </c>
    </row>
    <row r="9" spans="1:5" ht="19.5" customHeight="1">
      <c r="A9" s="26" t="s">
        <v>1</v>
      </c>
      <c r="C9" s="57">
        <f>('[1]Recollides'!AG152)/1000</f>
        <v>49.72621</v>
      </c>
      <c r="E9" s="61">
        <f>('[1]Recollides'!AG138)/1000</f>
        <v>14.90166</v>
      </c>
    </row>
    <row r="10" spans="1:5" ht="19.5" customHeight="1">
      <c r="A10" s="26" t="s">
        <v>2</v>
      </c>
      <c r="C10" s="57">
        <f>('[1]Recollides'!AG153)/1000</f>
        <v>64.99747</v>
      </c>
      <c r="E10" s="61">
        <f>('[1]Recollides'!AG139)/1000</f>
        <v>18.78137</v>
      </c>
    </row>
    <row r="11" spans="1:5" ht="19.5" customHeight="1">
      <c r="A11" s="26" t="s">
        <v>3</v>
      </c>
      <c r="C11" s="57">
        <f>('[1]Recollides'!AG154)/1000</f>
        <v>72.25514</v>
      </c>
      <c r="E11" s="61">
        <f>('[1]Recollides'!AG140)/1000</f>
        <v>24.54981</v>
      </c>
    </row>
    <row r="12" spans="1:5" ht="19.5" customHeight="1">
      <c r="A12" s="26" t="s">
        <v>4</v>
      </c>
      <c r="C12" s="57">
        <f>('[1]Recollides'!AG155)/1000</f>
        <v>68.75431</v>
      </c>
      <c r="E12" s="61">
        <f>('[1]Recollides'!AG141)/1000</f>
        <v>23.984330000000003</v>
      </c>
    </row>
    <row r="13" spans="1:5" ht="19.5" customHeight="1">
      <c r="A13" s="26" t="s">
        <v>5</v>
      </c>
      <c r="C13" s="57">
        <f>('[1]Recollides'!AG156)/1000</f>
        <v>73.31344</v>
      </c>
      <c r="E13" s="61">
        <f>('[1]Recollides'!AG142)/1000</f>
        <v>23.49259</v>
      </c>
    </row>
    <row r="14" spans="1:5" ht="19.5" customHeight="1">
      <c r="A14" s="26" t="s">
        <v>6</v>
      </c>
      <c r="C14" s="57">
        <f>('[1]Recollides'!AG157)/1000</f>
        <v>70.08278</v>
      </c>
      <c r="E14" s="61">
        <f>('[1]Recollides'!AG143)/1000</f>
        <v>22.6043</v>
      </c>
    </row>
    <row r="15" spans="1:5" ht="19.5" customHeight="1">
      <c r="A15" s="26" t="s">
        <v>7</v>
      </c>
      <c r="C15" s="57">
        <f>('[1]Recollides'!AG158)/1000</f>
        <v>77.95662</v>
      </c>
      <c r="E15" s="61">
        <f>('[1]Recollides'!AG144)/1000</f>
        <v>24.69855</v>
      </c>
    </row>
    <row r="16" spans="1:5" ht="19.5" customHeight="1">
      <c r="A16" s="26" t="s">
        <v>18</v>
      </c>
      <c r="C16" s="57">
        <f>('[1]Recollides'!AG159)/1000</f>
        <v>66.75352000000001</v>
      </c>
      <c r="E16" s="61">
        <f>('[1]Recollides'!AG145)/1000</f>
        <v>22.969870000000004</v>
      </c>
    </row>
    <row r="17" spans="1:5" ht="19.5" customHeight="1">
      <c r="A17" s="26" t="s">
        <v>8</v>
      </c>
      <c r="C17" s="57">
        <f>('[1]Recollides'!AG160)/1000</f>
        <v>65.32545999999999</v>
      </c>
      <c r="E17" s="61">
        <f>('[1]Recollides'!AG146)/1000</f>
        <v>21.76998</v>
      </c>
    </row>
    <row r="18" spans="1:5" ht="19.5" customHeight="1">
      <c r="A18" s="26" t="s">
        <v>9</v>
      </c>
      <c r="C18" s="57">
        <f>('[1]Recollides'!AG161)/1000</f>
        <v>64.60759</v>
      </c>
      <c r="E18" s="61">
        <f>('[1]Recollides'!AG147)/1000</f>
        <v>19.34081</v>
      </c>
    </row>
    <row r="19" spans="1:5" ht="19.5" customHeight="1" thickBot="1">
      <c r="A19" s="27" t="s">
        <v>10</v>
      </c>
      <c r="C19" s="58">
        <f>('[1]Recollides'!AG162)/1000</f>
        <v>62.525400000000005</v>
      </c>
      <c r="E19" s="62">
        <f>('[1]Recollides'!AG148)/1000</f>
        <v>18.77852</v>
      </c>
    </row>
    <row r="20" spans="1:5" ht="19.5" customHeight="1" thickBot="1">
      <c r="A20" s="2"/>
      <c r="C20" s="48"/>
      <c r="E20" s="63"/>
    </row>
    <row r="21" spans="1:5" ht="19.5" customHeight="1" thickBot="1">
      <c r="A21" s="29" t="s">
        <v>15</v>
      </c>
      <c r="C21" s="59">
        <f>SUM(C8:C19)</f>
        <v>799.06504</v>
      </c>
      <c r="E21" s="64">
        <f>SUM(E8:E19)</f>
        <v>252.79803000000004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23.00390625" style="65" customWidth="1"/>
    <col min="2" max="8" width="14.7109375" style="65" customWidth="1"/>
    <col min="9" max="16384" width="11.421875" style="65" customWidth="1"/>
  </cols>
  <sheetData>
    <row r="1" spans="1:8" ht="15.75" customHeight="1">
      <c r="A1" s="90" t="s">
        <v>19</v>
      </c>
      <c r="B1" s="91"/>
      <c r="C1" s="91"/>
      <c r="D1" s="91"/>
      <c r="E1" s="91"/>
      <c r="F1" s="91"/>
      <c r="G1" s="91"/>
      <c r="H1" s="92"/>
    </row>
    <row r="2" ht="15"/>
    <row r="3" spans="1:8" ht="21" customHeight="1">
      <c r="A3" s="93" t="s">
        <v>25</v>
      </c>
      <c r="B3" s="94"/>
      <c r="C3" s="94"/>
      <c r="D3" s="94"/>
      <c r="E3" s="94"/>
      <c r="F3" s="94"/>
      <c r="G3" s="94"/>
      <c r="H3" s="95"/>
    </row>
    <row r="4" spans="1:8" ht="24.75" customHeight="1">
      <c r="A4" s="66" t="s">
        <v>26</v>
      </c>
      <c r="B4" s="66" t="s">
        <v>27</v>
      </c>
      <c r="C4" s="66" t="s">
        <v>28</v>
      </c>
      <c r="D4" s="66" t="s">
        <v>29</v>
      </c>
      <c r="E4" s="66" t="s">
        <v>30</v>
      </c>
      <c r="F4" s="66" t="s">
        <v>31</v>
      </c>
      <c r="G4" s="66" t="s">
        <v>32</v>
      </c>
      <c r="H4" s="66" t="s">
        <v>33</v>
      </c>
    </row>
    <row r="5" spans="1:8" ht="24.75" customHeight="1">
      <c r="A5" s="67" t="s">
        <v>34</v>
      </c>
      <c r="B5" s="68"/>
      <c r="C5" s="69"/>
      <c r="D5" s="70"/>
      <c r="E5" s="71"/>
      <c r="F5" s="72" t="s">
        <v>35</v>
      </c>
      <c r="G5" s="69"/>
      <c r="H5" s="73"/>
    </row>
    <row r="6" spans="1:8" ht="24.75" customHeight="1">
      <c r="A6" s="67" t="s">
        <v>12</v>
      </c>
      <c r="B6" s="68"/>
      <c r="C6" s="69"/>
      <c r="D6" s="74"/>
      <c r="E6" s="73"/>
      <c r="F6" s="73"/>
      <c r="G6" s="69"/>
      <c r="H6" s="73"/>
    </row>
    <row r="7" spans="1:8" ht="24.75" customHeight="1">
      <c r="A7" s="67" t="s">
        <v>36</v>
      </c>
      <c r="B7" s="73"/>
      <c r="C7" s="75"/>
      <c r="D7" s="76"/>
      <c r="E7" s="76"/>
      <c r="F7" s="77" t="s">
        <v>35</v>
      </c>
      <c r="G7" s="73"/>
      <c r="H7" s="78"/>
    </row>
    <row r="8" spans="2:8" ht="15">
      <c r="B8" s="79"/>
      <c r="C8" s="79"/>
      <c r="D8" s="79"/>
      <c r="E8" s="79"/>
      <c r="F8" s="79"/>
      <c r="G8" s="79"/>
      <c r="H8" s="79"/>
    </row>
    <row r="9" spans="1:8" ht="15">
      <c r="A9" s="80" t="s">
        <v>37</v>
      </c>
      <c r="B9" s="79"/>
      <c r="C9" s="79"/>
      <c r="D9" s="79"/>
      <c r="E9" s="79"/>
      <c r="F9" s="79"/>
      <c r="G9" s="79"/>
      <c r="H9" s="79"/>
    </row>
    <row r="10" spans="2:8" ht="15">
      <c r="B10" s="79"/>
      <c r="C10" s="79"/>
      <c r="D10" s="79"/>
      <c r="E10" s="79"/>
      <c r="F10" s="79"/>
      <c r="G10" s="79"/>
      <c r="H10" s="79"/>
    </row>
    <row r="11" ht="15"/>
    <row r="12" ht="15">
      <c r="A12" s="80" t="s">
        <v>38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2014-03-17T08:29:43Z</cp:lastPrinted>
  <dcterms:created xsi:type="dcterms:W3CDTF">2008-05-28T16:13:29Z</dcterms:created>
  <dcterms:modified xsi:type="dcterms:W3CDTF">2016-01-19T16:26:28Z</dcterms:modified>
  <cp:category/>
  <cp:version/>
  <cp:contentType/>
  <cp:contentStatus/>
</cp:coreProperties>
</file>