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45" windowWidth="15480" windowHeight="7500" activeTab="0"/>
  </bookViews>
  <sheets>
    <sheet name="RECOLLIDES" sheetId="1" r:id="rId1"/>
    <sheet name="RECOLLIDES I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<sst xmlns="http://schemas.openxmlformats.org/spreadsheetml/2006/main" count="63" uniqueCount="41">
  <si>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</si>
  <si>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</si>
  <si>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</si>
  <si>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</si>
  <si>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</si>
  <si>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</si>
  <si>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</si>
  <si>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</si>
  <si>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</si>
  <si>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</si>
  <si>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</si>
  <si>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</si>
  <si>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</si>
  <si>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</si>
  <si>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</si>
  <si>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</si>
  <si>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</si>
  <si>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</si>
  <si>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</si>
  <si>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SANT ESTEVE DE PALAUTORDERA</t>
  </si>
  <si>
    <t>PAPER I CARTRÓ (Tn)</t>
  </si>
  <si>
    <t>ENVASOS LLEUGERS (Tn)</t>
  </si>
  <si>
    <t>VIDRE (Tn)</t>
  </si>
  <si>
    <t>Resta (Tn)</t>
  </si>
  <si>
    <t>Orgànica (Tn)</t>
  </si>
  <si>
    <t>SERVEI DE RECOLLIDA DE PAPER I CARTRÓ, ENVASOS LLEUGERS I VIDRE, 2014</t>
  </si>
  <si>
    <t>SERVEI DE RECOLLIDA  DE RESTA I ORGÀNICA,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</si>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</sst>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4" borderId="0" applyNumberFormat="0" applyBorder="0" applyAlignment="0" applyProtection="0"/>
    <xf numFmtId="0" fontId="38" fillId="18" borderId="1" applyNumberFormat="0" applyAlignment="0" applyProtection="0"/>
    <xf numFmtId="0" fontId="39" fillId="19" borderId="2" applyNumberFormat="0" applyAlignment="0" applyProtection="0"/>
    <xf numFmtId="0" fontId="4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5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6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Fill="1" applyBorder="1" applyAlignment="1" applyProtection="1">
      <alignment horizontal="center"/>
      <protection hidden="1"/>
    </xf>
    <xf numFmtId="4" fontId="2" fillId="0" borderId="15" xfId="0" applyNumberFormat="1" applyFont="1" applyFill="1" applyBorder="1" applyAlignment="1" applyProtection="1">
      <alignment horizontal="center"/>
      <protection hidden="1"/>
    </xf>
    <xf numFmtId="4" fontId="2" fillId="0" borderId="16" xfId="0" applyNumberFormat="1" applyFont="1" applyFill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0" fontId="16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7" fillId="0" borderId="18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50" fillId="36" borderId="18" xfId="0" applyFont="1" applyFill="1" applyBorder="1" applyAlignment="1">
      <alignment horizontal="center" vertical="center"/>
    </xf>
    <xf numFmtId="0" fontId="0" fillId="37" borderId="18" xfId="0" applyFill="1" applyBorder="1" applyAlignment="1">
      <alignment vertical="center"/>
    </xf>
    <xf numFmtId="0" fontId="49" fillId="0" borderId="18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51" fillId="38" borderId="20" xfId="0" applyFont="1" applyFill="1" applyBorder="1" applyAlignment="1">
      <alignment horizontal="center" vertical="center"/>
    </xf>
    <xf numFmtId="0" fontId="51" fillId="38" borderId="23" xfId="0" applyFont="1" applyFill="1" applyBorder="1" applyAlignment="1">
      <alignment horizontal="center" vertical="center"/>
    </xf>
    <xf numFmtId="0" fontId="51" fillId="38" borderId="24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225"/>
          <c:w val="0.966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30855949"/>
        <c:axId val="9268086"/>
      </c:bar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68086"/>
        <c:crosses val="autoZero"/>
        <c:auto val="1"/>
        <c:lblOffset val="100"/>
        <c:tickLblSkip val="1"/>
        <c:noMultiLvlLbl val="0"/>
      </c:catAx>
      <c:valAx>
        <c:axId val="9268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55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2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16303911"/>
        <c:axId val="12517472"/>
      </c:bar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17472"/>
        <c:crosses val="autoZero"/>
        <c:auto val="1"/>
        <c:lblOffset val="100"/>
        <c:tickLblSkip val="1"/>
        <c:noMultiLvlLbl val="0"/>
      </c:catAx>
      <c:valAx>
        <c:axId val="1251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1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0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55"/>
          <c:w val="0.93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45548385"/>
        <c:axId val="7282282"/>
      </c:bar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82282"/>
        <c:crosses val="autoZero"/>
        <c:auto val="1"/>
        <c:lblOffset val="100"/>
        <c:tickLblSkip val="1"/>
        <c:noMultiLvlLbl val="0"/>
      </c:catAx>
      <c:valAx>
        <c:axId val="72822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8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475"/>
          <c:w val="0.960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65540539"/>
        <c:axId val="52993940"/>
      </c:bar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93940"/>
        <c:crosses val="autoZero"/>
        <c:auto val="1"/>
        <c:lblOffset val="100"/>
        <c:tickLblSkip val="1"/>
        <c:noMultiLvlLbl val="0"/>
      </c:catAx>
      <c:valAx>
        <c:axId val="52993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0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75"/>
          <c:w val="0.964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5"/>
        <c:axId val="7183413"/>
        <c:axId val="64650718"/>
      </c:bar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1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71834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190500</xdr:rowOff>
    </xdr:from>
    <xdr:to>
      <xdr:col>5</xdr:col>
      <xdr:colOff>209550</xdr:colOff>
      <xdr:row>40</xdr:row>
      <xdr:rowOff>200025</xdr:rowOff>
    </xdr:to>
    <xdr:graphicFrame>
      <xdr:nvGraphicFramePr>
        <xdr:cNvPr id="1" name="10 Gráfico"/>
        <xdr:cNvGraphicFramePr/>
      </xdr:nvGraphicFramePr>
      <xdr:xfrm>
        <a:off x="47625" y="5762625"/>
        <a:ext cx="56292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22</xdr:row>
      <xdr:rowOff>219075</xdr:rowOff>
    </xdr:from>
    <xdr:to>
      <xdr:col>12</xdr:col>
      <xdr:colOff>28575</xdr:colOff>
      <xdr:row>40</xdr:row>
      <xdr:rowOff>228600</xdr:rowOff>
    </xdr:to>
    <xdr:graphicFrame>
      <xdr:nvGraphicFramePr>
        <xdr:cNvPr id="2" name="2 Gráfico"/>
        <xdr:cNvGraphicFramePr/>
      </xdr:nvGraphicFramePr>
      <xdr:xfrm>
        <a:off x="6115050" y="5791200"/>
        <a:ext cx="56007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AG4">
            <v>5764</v>
          </cell>
        </row>
        <row r="5">
          <cell r="AG5">
            <v>3934.4</v>
          </cell>
        </row>
        <row r="6">
          <cell r="AG6">
            <v>3937.01</v>
          </cell>
        </row>
        <row r="7">
          <cell r="AG7">
            <v>5304.71</v>
          </cell>
        </row>
        <row r="8">
          <cell r="AG8">
            <v>4671.2</v>
          </cell>
        </row>
        <row r="9">
          <cell r="AG9">
            <v>4833.4</v>
          </cell>
        </row>
        <row r="10">
          <cell r="AG10">
            <v>5965.11</v>
          </cell>
        </row>
        <row r="11">
          <cell r="AG11">
            <v>4813.23</v>
          </cell>
        </row>
        <row r="12">
          <cell r="AG12">
            <v>4453.04</v>
          </cell>
        </row>
        <row r="13">
          <cell r="AG13">
            <v>5151.03</v>
          </cell>
        </row>
        <row r="14">
          <cell r="AG14">
            <v>3821.33</v>
          </cell>
        </row>
        <row r="15">
          <cell r="AG15">
            <v>5652.62</v>
          </cell>
        </row>
        <row r="17">
          <cell r="AG17">
            <v>256.67</v>
          </cell>
        </row>
        <row r="18">
          <cell r="AG18">
            <v>93.33</v>
          </cell>
        </row>
        <row r="19">
          <cell r="AG19">
            <v>86.67</v>
          </cell>
        </row>
        <row r="20">
          <cell r="AG20">
            <v>345.88</v>
          </cell>
        </row>
        <row r="21">
          <cell r="AG21">
            <v>123.64</v>
          </cell>
        </row>
        <row r="22">
          <cell r="AG22">
            <v>213.33</v>
          </cell>
        </row>
        <row r="23">
          <cell r="AG23">
            <v>360</v>
          </cell>
        </row>
        <row r="24">
          <cell r="AG24">
            <v>200.61</v>
          </cell>
        </row>
        <row r="25">
          <cell r="AG25">
            <v>125.33</v>
          </cell>
        </row>
        <row r="26">
          <cell r="AG26">
            <v>269.05</v>
          </cell>
        </row>
        <row r="27">
          <cell r="AG27">
            <v>236.67</v>
          </cell>
        </row>
        <row r="28">
          <cell r="AG28">
            <v>303.33</v>
          </cell>
        </row>
        <row r="70">
          <cell r="AG70">
            <v>3052.36</v>
          </cell>
        </row>
        <row r="71">
          <cell r="AG71">
            <v>2489.08</v>
          </cell>
        </row>
        <row r="72">
          <cell r="AG72">
            <v>2579.32</v>
          </cell>
        </row>
        <row r="73">
          <cell r="AG73">
            <v>3699.17</v>
          </cell>
        </row>
        <row r="74">
          <cell r="AG74">
            <v>3145.2</v>
          </cell>
        </row>
        <row r="75">
          <cell r="AG75">
            <v>3114.54</v>
          </cell>
        </row>
        <row r="76">
          <cell r="AG76">
            <v>4951.06</v>
          </cell>
        </row>
        <row r="77">
          <cell r="AG77">
            <v>2907.4</v>
          </cell>
        </row>
        <row r="78">
          <cell r="AG78">
            <v>3694.26</v>
          </cell>
        </row>
        <row r="79">
          <cell r="AG79">
            <v>2952.74</v>
          </cell>
        </row>
        <row r="80">
          <cell r="AG80">
            <v>2524.84</v>
          </cell>
        </row>
        <row r="81">
          <cell r="AG81">
            <v>3615.7</v>
          </cell>
        </row>
        <row r="110">
          <cell r="AG110">
            <v>5552.88</v>
          </cell>
        </row>
        <row r="111">
          <cell r="AG111">
            <v>2828.72</v>
          </cell>
        </row>
        <row r="112">
          <cell r="AG112">
            <v>6459.51</v>
          </cell>
        </row>
        <row r="113">
          <cell r="AG113">
            <v>2032.8</v>
          </cell>
        </row>
        <row r="114">
          <cell r="AG114">
            <v>7583.48</v>
          </cell>
        </row>
        <row r="115">
          <cell r="AG115">
            <v>6803.48</v>
          </cell>
        </row>
        <row r="116">
          <cell r="AG116">
            <v>4407.86</v>
          </cell>
        </row>
        <row r="117">
          <cell r="AG117">
            <v>5269.33</v>
          </cell>
        </row>
        <row r="118">
          <cell r="AG118">
            <v>5677.65</v>
          </cell>
        </row>
        <row r="119">
          <cell r="AG119">
            <v>3732.77</v>
          </cell>
        </row>
        <row r="120">
          <cell r="AG120">
            <v>3377.02</v>
          </cell>
        </row>
        <row r="121">
          <cell r="AG121">
            <v>3301.93</v>
          </cell>
        </row>
        <row r="137">
          <cell r="AG137">
            <v>14940</v>
          </cell>
        </row>
        <row r="138">
          <cell r="AG138">
            <v>15600</v>
          </cell>
        </row>
        <row r="139">
          <cell r="AG139">
            <v>18660</v>
          </cell>
        </row>
        <row r="140">
          <cell r="AG140">
            <v>23900</v>
          </cell>
        </row>
        <row r="141">
          <cell r="AG141">
            <v>25080</v>
          </cell>
        </row>
        <row r="142">
          <cell r="AG142">
            <v>23885.3</v>
          </cell>
        </row>
        <row r="143">
          <cell r="AG143">
            <v>25122.73</v>
          </cell>
        </row>
        <row r="144">
          <cell r="AG144">
            <v>21752.29</v>
          </cell>
        </row>
        <row r="145">
          <cell r="AG145">
            <v>23480.85</v>
          </cell>
        </row>
        <row r="146">
          <cell r="AG146">
            <v>21002.32</v>
          </cell>
        </row>
        <row r="147">
          <cell r="AG147">
            <v>18617.629999999997</v>
          </cell>
        </row>
        <row r="148">
          <cell r="AG148">
            <v>20188.170000000002</v>
          </cell>
        </row>
        <row r="151">
          <cell r="AG151">
            <v>54600</v>
          </cell>
        </row>
        <row r="152">
          <cell r="AG152">
            <v>51160</v>
          </cell>
        </row>
        <row r="153">
          <cell r="AG153">
            <v>63160</v>
          </cell>
        </row>
        <row r="154">
          <cell r="AG154">
            <v>62840</v>
          </cell>
        </row>
        <row r="155">
          <cell r="AG155">
            <v>70800</v>
          </cell>
        </row>
        <row r="156">
          <cell r="AG156">
            <v>74008.59</v>
          </cell>
        </row>
        <row r="157">
          <cell r="AG157">
            <v>82231.92</v>
          </cell>
        </row>
        <row r="158">
          <cell r="AG158">
            <v>74218.21</v>
          </cell>
        </row>
        <row r="159">
          <cell r="AG159">
            <v>71211.25</v>
          </cell>
        </row>
        <row r="160">
          <cell r="AG160">
            <v>61876.7</v>
          </cell>
        </row>
        <row r="161">
          <cell r="AG161">
            <v>60788.23</v>
          </cell>
        </row>
        <row r="162">
          <cell r="AG162">
            <v>69426.2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14" sqref="D14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19</v>
      </c>
      <c r="D2" s="4"/>
    </row>
    <row r="3" spans="1:2" ht="19.5" customHeight="1">
      <c r="A3" s="6"/>
      <c r="B3" s="6"/>
    </row>
    <row r="4" ht="19.5" customHeight="1">
      <c r="C4" s="7" t="s">
        <v>25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87" t="s">
        <v>20</v>
      </c>
      <c r="D6" s="88"/>
      <c r="E6" s="88"/>
      <c r="F6" s="89"/>
      <c r="H6" s="81" t="s">
        <v>21</v>
      </c>
      <c r="I6" s="82"/>
      <c r="J6" s="83"/>
      <c r="K6" s="8"/>
      <c r="L6" s="84" t="s">
        <v>22</v>
      </c>
      <c r="M6" s="85"/>
      <c r="N6" s="86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17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2">
        <f>('[1]Recollides'!AG4)/1000</f>
        <v>5.764</v>
      </c>
      <c r="D9" s="42">
        <f>('[1]Recollides'!AG17)/1000</f>
        <v>0.25667</v>
      </c>
      <c r="E9" s="42">
        <f>('[1]Recollides'!AG30)/1000</f>
        <v>0</v>
      </c>
      <c r="F9" s="42">
        <f aca="true" t="shared" si="0" ref="F9:F20">SUM(C9:E9)</f>
        <v>6.02067</v>
      </c>
      <c r="G9" s="43"/>
      <c r="H9" s="44">
        <f>('[1]Recollides'!AG70)/1000</f>
        <v>3.05236</v>
      </c>
      <c r="I9" s="45">
        <f>('[1]Recollides'!AG83)/1000</f>
        <v>0</v>
      </c>
      <c r="J9" s="42">
        <f>SUM(H9:I9)</f>
        <v>3.05236</v>
      </c>
      <c r="K9" s="46"/>
      <c r="L9" s="42">
        <f>('[1]Recollides'!AG110)/1000</f>
        <v>5.55288</v>
      </c>
      <c r="M9" s="45">
        <f>('[1]Recollides'!AG123)/1000</f>
        <v>0</v>
      </c>
      <c r="N9" s="42">
        <f>SUM(L9:M9)</f>
        <v>5.55288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2">
        <f>('[1]Recollides'!AG5)/1000</f>
        <v>3.9344</v>
      </c>
      <c r="D10" s="42">
        <f>('[1]Recollides'!AG18)/1000</f>
        <v>0.09333</v>
      </c>
      <c r="E10" s="42">
        <f>('[1]Recollides'!AG31)/1000</f>
        <v>0</v>
      </c>
      <c r="F10" s="42">
        <f t="shared" si="0"/>
        <v>4.02773</v>
      </c>
      <c r="G10" s="43"/>
      <c r="H10" s="44">
        <f>('[1]Recollides'!AG71)/1000</f>
        <v>2.48908</v>
      </c>
      <c r="I10" s="45">
        <f>('[1]Recollides'!AG84)/1000</f>
        <v>0</v>
      </c>
      <c r="J10" s="42">
        <f>SUM(H10:I10)</f>
        <v>2.48908</v>
      </c>
      <c r="K10" s="46"/>
      <c r="L10" s="42">
        <f>('[1]Recollides'!AG111)/1000</f>
        <v>2.8287199999999997</v>
      </c>
      <c r="M10" s="45">
        <f>('[1]Recollides'!AG124)/1000</f>
        <v>0</v>
      </c>
      <c r="N10" s="42">
        <f>SUM(L10:M10)</f>
        <v>2.8287199999999997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2">
        <f>('[1]Recollides'!AG6)/1000</f>
        <v>3.9370100000000003</v>
      </c>
      <c r="D11" s="42">
        <f>('[1]Recollides'!AG19)/1000</f>
        <v>0.08667</v>
      </c>
      <c r="E11" s="42">
        <f>('[1]Recollides'!AG32)/1000</f>
        <v>0</v>
      </c>
      <c r="F11" s="42">
        <f t="shared" si="0"/>
        <v>4.023680000000001</v>
      </c>
      <c r="G11" s="43"/>
      <c r="H11" s="44">
        <f>('[1]Recollides'!AG72)/1000</f>
        <v>2.57932</v>
      </c>
      <c r="I11" s="45">
        <f>('[1]Recollides'!AG85)/1000</f>
        <v>0</v>
      </c>
      <c r="J11" s="42">
        <f>SUM(H11:I11)</f>
        <v>2.57932</v>
      </c>
      <c r="K11" s="46"/>
      <c r="L11" s="42">
        <f>('[1]Recollides'!AG112)/1000</f>
        <v>6.45951</v>
      </c>
      <c r="M11" s="45">
        <f>('[1]Recollides'!AG125)/1000</f>
        <v>0</v>
      </c>
      <c r="N11" s="42">
        <f>SUM(L11:M11)</f>
        <v>6.45951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2">
        <f>('[1]Recollides'!AG7)/1000</f>
        <v>5.30471</v>
      </c>
      <c r="D12" s="42">
        <f>('[1]Recollides'!AG20)/1000</f>
        <v>0.34588</v>
      </c>
      <c r="E12" s="42">
        <f>('[1]Recollides'!AG33)/1000</f>
        <v>0</v>
      </c>
      <c r="F12" s="42">
        <f t="shared" si="0"/>
        <v>5.65059</v>
      </c>
      <c r="G12" s="43"/>
      <c r="H12" s="44">
        <f>('[1]Recollides'!AG73)/1000</f>
        <v>3.69917</v>
      </c>
      <c r="I12" s="45">
        <f>('[1]Recollides'!AG86)/1000</f>
        <v>0</v>
      </c>
      <c r="J12" s="42">
        <f>SUM(H12:I12)</f>
        <v>3.69917</v>
      </c>
      <c r="K12" s="46"/>
      <c r="L12" s="42">
        <f>('[1]Recollides'!AG113)/1000</f>
        <v>2.0328</v>
      </c>
      <c r="M12" s="45">
        <f>('[1]Recollides'!AG126)/1000</f>
        <v>0</v>
      </c>
      <c r="N12" s="42">
        <f>SUM(L12:M12)</f>
        <v>2.0328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2">
        <f>('[1]Recollides'!AG8)/1000</f>
        <v>4.6712</v>
      </c>
      <c r="D13" s="42">
        <f>('[1]Recollides'!AG21)/1000</f>
        <v>0.12364</v>
      </c>
      <c r="E13" s="42">
        <f>('[1]Recollides'!AG34)/1000</f>
        <v>0</v>
      </c>
      <c r="F13" s="42">
        <f t="shared" si="0"/>
        <v>4.79484</v>
      </c>
      <c r="G13" s="43"/>
      <c r="H13" s="44">
        <f>('[1]Recollides'!AG74)/1000</f>
        <v>3.1452</v>
      </c>
      <c r="I13" s="45">
        <f>('[1]Recollides'!AG87)/1000</f>
        <v>0</v>
      </c>
      <c r="J13" s="42">
        <f>SUM(H13:I13)</f>
        <v>3.1452</v>
      </c>
      <c r="K13" s="46"/>
      <c r="L13" s="42">
        <f>('[1]Recollides'!AG114)/1000</f>
        <v>7.58348</v>
      </c>
      <c r="M13" s="45">
        <f>('[1]Recollides'!AG127)/1000</f>
        <v>0</v>
      </c>
      <c r="N13" s="42">
        <f>SUM(L13:M13)</f>
        <v>7.58348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2">
        <f>('[1]Recollides'!AG9)/1000</f>
        <v>4.833399999999999</v>
      </c>
      <c r="D14" s="42">
        <f>('[1]Recollides'!AG22)/1000</f>
        <v>0.21333000000000002</v>
      </c>
      <c r="E14" s="42">
        <f>('[1]Recollides'!AG35)/1000</f>
        <v>0</v>
      </c>
      <c r="F14" s="42">
        <f t="shared" si="0"/>
        <v>5.046729999999999</v>
      </c>
      <c r="G14" s="43"/>
      <c r="H14" s="44">
        <f>('[1]Recollides'!AG75)/1000</f>
        <v>3.11454</v>
      </c>
      <c r="I14" s="45">
        <f>('[1]Recollides'!AG88)/1000</f>
        <v>0</v>
      </c>
      <c r="J14" s="42">
        <f aca="true" t="shared" si="1" ref="J14:J20">SUM(H14:I14)</f>
        <v>3.11454</v>
      </c>
      <c r="K14" s="46"/>
      <c r="L14" s="42">
        <f>('[1]Recollides'!AG115)/1000</f>
        <v>6.8034799999999995</v>
      </c>
      <c r="M14" s="45">
        <f>('[1]Recollides'!AG128)/1000</f>
        <v>0</v>
      </c>
      <c r="N14" s="42">
        <f aca="true" t="shared" si="2" ref="N14:N20">SUM(L14:M14)</f>
        <v>6.8034799999999995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2">
        <f>('[1]Recollides'!AG10)/1000</f>
        <v>5.965109999999999</v>
      </c>
      <c r="D15" s="42">
        <f>('[1]Recollides'!AG23)/1000</f>
        <v>0.36</v>
      </c>
      <c r="E15" s="42">
        <f>('[1]Recollides'!AG36)/1000</f>
        <v>0</v>
      </c>
      <c r="F15" s="42">
        <f t="shared" si="0"/>
        <v>6.32511</v>
      </c>
      <c r="G15" s="43"/>
      <c r="H15" s="44">
        <f>('[1]Recollides'!AG76)/1000</f>
        <v>4.95106</v>
      </c>
      <c r="I15" s="45">
        <f>('[1]Recollides'!AG89)/1000</f>
        <v>0</v>
      </c>
      <c r="J15" s="42">
        <f t="shared" si="1"/>
        <v>4.95106</v>
      </c>
      <c r="K15" s="46"/>
      <c r="L15" s="42">
        <f>('[1]Recollides'!AG116)/1000</f>
        <v>4.4078599999999994</v>
      </c>
      <c r="M15" s="45">
        <f>('[1]Recollides'!AG129)/1000</f>
        <v>0</v>
      </c>
      <c r="N15" s="42">
        <f t="shared" si="2"/>
        <v>4.4078599999999994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2">
        <f>('[1]Recollides'!AG11)/1000</f>
        <v>4.81323</v>
      </c>
      <c r="D16" s="42">
        <f>('[1]Recollides'!AG24)/1000</f>
        <v>0.20061</v>
      </c>
      <c r="E16" s="42">
        <f>('[1]Recollides'!AG37)/1000</f>
        <v>0</v>
      </c>
      <c r="F16" s="42">
        <f t="shared" si="0"/>
        <v>5.01384</v>
      </c>
      <c r="G16" s="43"/>
      <c r="H16" s="44">
        <f>('[1]Recollides'!AG77)/1000</f>
        <v>2.9074</v>
      </c>
      <c r="I16" s="45">
        <f>('[1]Recollides'!AG90)/1000</f>
        <v>0</v>
      </c>
      <c r="J16" s="42">
        <f t="shared" si="1"/>
        <v>2.9074</v>
      </c>
      <c r="K16" s="46"/>
      <c r="L16" s="42">
        <f>('[1]Recollides'!AG117)/1000</f>
        <v>5.26933</v>
      </c>
      <c r="M16" s="45">
        <f>('[1]Recollides'!AG130)/1000</f>
        <v>0</v>
      </c>
      <c r="N16" s="42">
        <f t="shared" si="2"/>
        <v>5.26933</v>
      </c>
      <c r="O16" s="25"/>
      <c r="P16" s="2"/>
      <c r="Q16" s="2"/>
      <c r="S16" s="2"/>
      <c r="T16" s="2"/>
    </row>
    <row r="17" spans="1:20" ht="19.5" customHeight="1">
      <c r="A17" s="26" t="s">
        <v>18</v>
      </c>
      <c r="C17" s="42">
        <f>('[1]Recollides'!AG12)/1000</f>
        <v>4.45304</v>
      </c>
      <c r="D17" s="42">
        <f>('[1]Recollides'!AG25)/1000</f>
        <v>0.12533</v>
      </c>
      <c r="E17" s="42">
        <f>('[1]Recollides'!AG38)/1000</f>
        <v>0</v>
      </c>
      <c r="F17" s="42">
        <f t="shared" si="0"/>
        <v>4.57837</v>
      </c>
      <c r="G17" s="43"/>
      <c r="H17" s="44">
        <f>('[1]Recollides'!AG78)/1000</f>
        <v>3.6942600000000003</v>
      </c>
      <c r="I17" s="45">
        <f>('[1]Recollides'!AG91)/1000</f>
        <v>0</v>
      </c>
      <c r="J17" s="42">
        <f t="shared" si="1"/>
        <v>3.6942600000000003</v>
      </c>
      <c r="K17" s="46"/>
      <c r="L17" s="42">
        <f>('[1]Recollides'!AG118)/1000</f>
        <v>5.67765</v>
      </c>
      <c r="M17" s="45">
        <f>('[1]Recollides'!AG131)/1000</f>
        <v>0</v>
      </c>
      <c r="N17" s="42">
        <f t="shared" si="2"/>
        <v>5.67765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2">
        <f>('[1]Recollides'!AG13)/1000</f>
        <v>5.1510299999999996</v>
      </c>
      <c r="D18" s="42">
        <f>('[1]Recollides'!AG26)/1000</f>
        <v>0.26905</v>
      </c>
      <c r="E18" s="42">
        <f>('[1]Recollides'!AG39)/1000</f>
        <v>0</v>
      </c>
      <c r="F18" s="42">
        <f t="shared" si="0"/>
        <v>5.42008</v>
      </c>
      <c r="G18" s="43"/>
      <c r="H18" s="44">
        <f>('[1]Recollides'!AG79)/1000</f>
        <v>2.95274</v>
      </c>
      <c r="I18" s="45">
        <f>('[1]Recollides'!AG92)/1000</f>
        <v>0</v>
      </c>
      <c r="J18" s="42">
        <f t="shared" si="1"/>
        <v>2.95274</v>
      </c>
      <c r="K18" s="46"/>
      <c r="L18" s="42">
        <f>('[1]Recollides'!AG119)/1000</f>
        <v>3.73277</v>
      </c>
      <c r="M18" s="45">
        <f>('[1]Recollides'!AG132)/1000</f>
        <v>0</v>
      </c>
      <c r="N18" s="42">
        <f t="shared" si="2"/>
        <v>3.73277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2">
        <f>('[1]Recollides'!AG14)/1000</f>
        <v>3.82133</v>
      </c>
      <c r="D19" s="42">
        <f>('[1]Recollides'!AG27)/1000</f>
        <v>0.23667</v>
      </c>
      <c r="E19" s="42">
        <f>('[1]Recollides'!AG40)/1000</f>
        <v>0</v>
      </c>
      <c r="F19" s="42">
        <f t="shared" si="0"/>
        <v>4.058</v>
      </c>
      <c r="G19" s="43"/>
      <c r="H19" s="44">
        <f>('[1]Recollides'!AG80)/1000</f>
        <v>2.52484</v>
      </c>
      <c r="I19" s="45">
        <f>('[1]Recollides'!AG93)/1000</f>
        <v>0</v>
      </c>
      <c r="J19" s="42">
        <f t="shared" si="1"/>
        <v>2.52484</v>
      </c>
      <c r="K19" s="46"/>
      <c r="L19" s="42">
        <f>('[1]Recollides'!AG120)/1000</f>
        <v>3.37702</v>
      </c>
      <c r="M19" s="45">
        <f>('[1]Recollides'!AG133)/1000</f>
        <v>0</v>
      </c>
      <c r="N19" s="42">
        <f t="shared" si="2"/>
        <v>3.37702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2">
        <f>('[1]Recollides'!AG15)/1000</f>
        <v>5.65262</v>
      </c>
      <c r="D20" s="42">
        <f>('[1]Recollides'!AG28)/1000</f>
        <v>0.30333</v>
      </c>
      <c r="E20" s="42">
        <f>('[1]Recollides'!AG41)/1000</f>
        <v>0</v>
      </c>
      <c r="F20" s="42">
        <f t="shared" si="0"/>
        <v>5.95595</v>
      </c>
      <c r="G20" s="43"/>
      <c r="H20" s="44">
        <f>('[1]Recollides'!AG81)/1000</f>
        <v>3.6157</v>
      </c>
      <c r="I20" s="45">
        <f>('[1]Recollides'!AG94)/1000</f>
        <v>0</v>
      </c>
      <c r="J20" s="42">
        <f t="shared" si="1"/>
        <v>3.6157</v>
      </c>
      <c r="K20" s="46"/>
      <c r="L20" s="42">
        <f>('[1]Recollides'!AG121)/1000</f>
        <v>3.30193</v>
      </c>
      <c r="M20" s="45">
        <f>('[1]Recollides'!AG134)/1000</f>
        <v>0</v>
      </c>
      <c r="N20" s="42">
        <f t="shared" si="2"/>
        <v>3.30193</v>
      </c>
      <c r="O20" s="25"/>
      <c r="P20" s="2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8"/>
      <c r="I21" s="48"/>
      <c r="J21" s="48"/>
      <c r="K21" s="49"/>
      <c r="L21" s="48"/>
      <c r="M21" s="48"/>
      <c r="N21" s="48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0">
        <f>SUM(C9:C20)</f>
        <v>58.30108</v>
      </c>
      <c r="D22" s="50">
        <f>SUM(D9:D20)</f>
        <v>2.61451</v>
      </c>
      <c r="E22" s="50">
        <f>SUM(E9:E20)</f>
        <v>0</v>
      </c>
      <c r="F22" s="50">
        <f>SUM(C22:E22)</f>
        <v>60.91559</v>
      </c>
      <c r="G22" s="51"/>
      <c r="H22" s="52">
        <f>SUM(H9:H20)</f>
        <v>38.725669999999994</v>
      </c>
      <c r="I22" s="53">
        <f>SUM(I9:I20)</f>
        <v>0</v>
      </c>
      <c r="J22" s="53">
        <f>SUM(H22:I22)</f>
        <v>38.725669999999994</v>
      </c>
      <c r="K22" s="54"/>
      <c r="L22" s="55">
        <f>SUM(L9:L20)</f>
        <v>57.027429999999995</v>
      </c>
      <c r="M22" s="55">
        <f>SUM(M9:M20)</f>
        <v>0</v>
      </c>
      <c r="N22" s="55">
        <f>SUM(L22:M22)</f>
        <v>57.027429999999995</v>
      </c>
      <c r="O22" s="31"/>
    </row>
    <row r="23" spans="1:20" s="33" customFormat="1" ht="19.5" customHeight="1">
      <c r="A23" s="32"/>
      <c r="C23" s="34" t="s">
        <v>16</v>
      </c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="75" zoomScaleNormal="75" workbookViewId="0" topLeftCell="A1">
      <selection activeCell="I13" sqref="I13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19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26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1" t="s">
        <v>23</v>
      </c>
      <c r="E6" s="40" t="s">
        <v>24</v>
      </c>
    </row>
    <row r="7" spans="1:3" ht="15.75" thickBot="1">
      <c r="A7" s="23"/>
      <c r="C7" s="5"/>
    </row>
    <row r="8" spans="1:5" ht="19.5" customHeight="1">
      <c r="A8" s="24" t="s">
        <v>0</v>
      </c>
      <c r="C8" s="56">
        <f>('[1]Recollides'!AG151)/1000</f>
        <v>54.6</v>
      </c>
      <c r="E8" s="60">
        <f>('[1]Recollides'!AG137)/1000</f>
        <v>14.94</v>
      </c>
    </row>
    <row r="9" spans="1:5" ht="19.5" customHeight="1">
      <c r="A9" s="26" t="s">
        <v>1</v>
      </c>
      <c r="C9" s="57">
        <f>('[1]Recollides'!AG152)/1000</f>
        <v>51.16</v>
      </c>
      <c r="E9" s="61">
        <f>('[1]Recollides'!AG138)/1000</f>
        <v>15.6</v>
      </c>
    </row>
    <row r="10" spans="1:5" ht="19.5" customHeight="1">
      <c r="A10" s="26" t="s">
        <v>2</v>
      </c>
      <c r="C10" s="57">
        <f>('[1]Recollides'!AG153)/1000</f>
        <v>63.16</v>
      </c>
      <c r="E10" s="61">
        <f>('[1]Recollides'!AG139)/1000</f>
        <v>18.66</v>
      </c>
    </row>
    <row r="11" spans="1:5" ht="19.5" customHeight="1">
      <c r="A11" s="26" t="s">
        <v>3</v>
      </c>
      <c r="C11" s="57">
        <f>('[1]Recollides'!AG154)/1000</f>
        <v>62.84</v>
      </c>
      <c r="E11" s="61">
        <f>('[1]Recollides'!AG140)/1000</f>
        <v>23.9</v>
      </c>
    </row>
    <row r="12" spans="1:5" ht="19.5" customHeight="1">
      <c r="A12" s="26" t="s">
        <v>4</v>
      </c>
      <c r="C12" s="57">
        <f>('[1]Recollides'!AG155)/1000</f>
        <v>70.8</v>
      </c>
      <c r="E12" s="61">
        <f>('[1]Recollides'!AG141)/1000</f>
        <v>25.08</v>
      </c>
    </row>
    <row r="13" spans="1:5" ht="19.5" customHeight="1">
      <c r="A13" s="26" t="s">
        <v>5</v>
      </c>
      <c r="C13" s="57">
        <f>('[1]Recollides'!AG156)/1000</f>
        <v>74.00859</v>
      </c>
      <c r="E13" s="61">
        <f>('[1]Recollides'!AG142)/1000</f>
        <v>23.8853</v>
      </c>
    </row>
    <row r="14" spans="1:5" ht="19.5" customHeight="1">
      <c r="A14" s="26" t="s">
        <v>6</v>
      </c>
      <c r="C14" s="57">
        <f>('[1]Recollides'!AG157)/1000</f>
        <v>82.23192</v>
      </c>
      <c r="E14" s="61">
        <f>('[1]Recollides'!AG143)/1000</f>
        <v>25.12273</v>
      </c>
    </row>
    <row r="15" spans="1:5" ht="19.5" customHeight="1">
      <c r="A15" s="26" t="s">
        <v>7</v>
      </c>
      <c r="C15" s="57">
        <f>('[1]Recollides'!AG158)/1000</f>
        <v>74.21821000000001</v>
      </c>
      <c r="E15" s="61">
        <f>('[1]Recollides'!AG144)/1000</f>
        <v>21.752290000000002</v>
      </c>
    </row>
    <row r="16" spans="1:5" ht="19.5" customHeight="1">
      <c r="A16" s="26" t="s">
        <v>18</v>
      </c>
      <c r="C16" s="57">
        <f>('[1]Recollides'!AG159)/1000</f>
        <v>71.21125</v>
      </c>
      <c r="E16" s="61">
        <f>('[1]Recollides'!AG145)/1000</f>
        <v>23.48085</v>
      </c>
    </row>
    <row r="17" spans="1:5" ht="19.5" customHeight="1">
      <c r="A17" s="26" t="s">
        <v>8</v>
      </c>
      <c r="C17" s="57">
        <f>('[1]Recollides'!AG160)/1000</f>
        <v>61.8767</v>
      </c>
      <c r="E17" s="61">
        <f>('[1]Recollides'!AG146)/1000</f>
        <v>21.00232</v>
      </c>
    </row>
    <row r="18" spans="1:5" ht="19.5" customHeight="1">
      <c r="A18" s="26" t="s">
        <v>9</v>
      </c>
      <c r="C18" s="57">
        <f>('[1]Recollides'!AG161)/1000</f>
        <v>60.788230000000006</v>
      </c>
      <c r="E18" s="61">
        <f>('[1]Recollides'!AG147)/1000</f>
        <v>18.61763</v>
      </c>
    </row>
    <row r="19" spans="1:5" ht="19.5" customHeight="1" thickBot="1">
      <c r="A19" s="27" t="s">
        <v>10</v>
      </c>
      <c r="C19" s="58">
        <f>('[1]Recollides'!AG162)/1000</f>
        <v>69.4262</v>
      </c>
      <c r="E19" s="62">
        <f>('[1]Recollides'!AG148)/1000</f>
        <v>20.188170000000003</v>
      </c>
    </row>
    <row r="20" spans="1:5" ht="19.5" customHeight="1" thickBot="1">
      <c r="A20" s="2"/>
      <c r="C20" s="48"/>
      <c r="E20" s="63"/>
    </row>
    <row r="21" spans="1:5" ht="19.5" customHeight="1" thickBot="1">
      <c r="A21" s="29" t="s">
        <v>15</v>
      </c>
      <c r="C21" s="59">
        <f>SUM(C8:C19)</f>
        <v>796.3211000000001</v>
      </c>
      <c r="E21" s="64">
        <f>SUM(E8:E19)</f>
        <v>252.22929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23.00390625" style="65" customWidth="1"/>
    <col min="2" max="8" width="14.7109375" style="65" customWidth="1"/>
    <col min="9" max="16384" width="11.421875" style="65" customWidth="1"/>
  </cols>
  <sheetData>
    <row r="1" spans="1:8" ht="15.75" customHeight="1">
      <c r="A1" s="90" t="s">
        <v>19</v>
      </c>
      <c r="B1" s="91"/>
      <c r="C1" s="91"/>
      <c r="D1" s="91"/>
      <c r="E1" s="91"/>
      <c r="F1" s="91"/>
      <c r="G1" s="91"/>
      <c r="H1" s="92"/>
    </row>
    <row r="2" ht="15"/>
    <row r="3" spans="1:8" ht="21" customHeight="1">
      <c r="A3" s="93" t="s">
        <v>27</v>
      </c>
      <c r="B3" s="94"/>
      <c r="C3" s="94"/>
      <c r="D3" s="94"/>
      <c r="E3" s="94"/>
      <c r="F3" s="94"/>
      <c r="G3" s="94"/>
      <c r="H3" s="95"/>
    </row>
    <row r="4" spans="1:8" ht="24.75" customHeight="1">
      <c r="A4" s="66" t="s">
        <v>28</v>
      </c>
      <c r="B4" s="66" t="s">
        <v>29</v>
      </c>
      <c r="C4" s="66" t="s">
        <v>30</v>
      </c>
      <c r="D4" s="66" t="s">
        <v>31</v>
      </c>
      <c r="E4" s="66" t="s">
        <v>32</v>
      </c>
      <c r="F4" s="66" t="s">
        <v>33</v>
      </c>
      <c r="G4" s="66" t="s">
        <v>34</v>
      </c>
      <c r="H4" s="66" t="s">
        <v>35</v>
      </c>
    </row>
    <row r="5" spans="1:8" ht="24.75" customHeight="1">
      <c r="A5" s="67" t="s">
        <v>36</v>
      </c>
      <c r="B5" s="68"/>
      <c r="C5" s="69"/>
      <c r="D5" s="70"/>
      <c r="E5" s="71"/>
      <c r="F5" s="72" t="s">
        <v>37</v>
      </c>
      <c r="G5" s="69"/>
      <c r="H5" s="73"/>
    </row>
    <row r="6" spans="1:8" ht="24.75" customHeight="1">
      <c r="A6" s="67" t="s">
        <v>12</v>
      </c>
      <c r="B6" s="68"/>
      <c r="C6" s="69"/>
      <c r="D6" s="74"/>
      <c r="E6" s="73"/>
      <c r="F6" s="73"/>
      <c r="G6" s="69"/>
      <c r="H6" s="73"/>
    </row>
    <row r="7" spans="1:8" ht="24.75" customHeight="1">
      <c r="A7" s="67" t="s">
        <v>38</v>
      </c>
      <c r="B7" s="73"/>
      <c r="C7" s="75"/>
      <c r="D7" s="76"/>
      <c r="E7" s="76"/>
      <c r="F7" s="77" t="s">
        <v>37</v>
      </c>
      <c r="G7" s="73"/>
      <c r="H7" s="78"/>
    </row>
    <row r="8" spans="2:8" ht="15">
      <c r="B8" s="79"/>
      <c r="C8" s="79"/>
      <c r="D8" s="79"/>
      <c r="E8" s="79"/>
      <c r="F8" s="79"/>
      <c r="G8" s="79"/>
      <c r="H8" s="79"/>
    </row>
    <row r="9" spans="1:8" ht="15">
      <c r="A9" s="80" t="s">
        <v>39</v>
      </c>
      <c r="B9" s="79"/>
      <c r="C9" s="79"/>
      <c r="D9" s="79"/>
      <c r="E9" s="79"/>
      <c r="F9" s="79"/>
      <c r="G9" s="79"/>
      <c r="H9" s="79"/>
    </row>
    <row r="10" spans="2:8" ht="15">
      <c r="B10" s="79"/>
      <c r="C10" s="79"/>
      <c r="D10" s="79"/>
      <c r="E10" s="79"/>
      <c r="F10" s="79"/>
      <c r="G10" s="79"/>
      <c r="H10" s="79"/>
    </row>
    <row r="11" ht="15"/>
    <row r="12" ht="15">
      <c r="A12" s="80" t="s">
        <v>40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2014-03-17T08:29:43Z</cp:lastPrinted>
  <dcterms:created xsi:type="dcterms:W3CDTF">2008-05-28T16:13:29Z</dcterms:created>
  <dcterms:modified xsi:type="dcterms:W3CDTF">2015-01-14T11:43:52Z</dcterms:modified>
  <cp:category/>
  <cp:version/>
  <cp:contentType/>
  <cp:contentStatus/>
</cp:coreProperties>
</file>