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965" windowWidth="15480" windowHeight="4665" activeTab="0"/>
  </bookViews>
  <sheets>
    <sheet name="RECOLLIDES" sheetId="1" r:id="rId1"/>
    <sheet name="RECOLLIDES I" sheetId="2" r:id="rId2"/>
    <sheet name="Deixalleria" sheetId="3" r:id="rId3"/>
    <sheet name="Deixalleria mòbi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<sst xmlns="http://schemas.openxmlformats.org/spreadsheetml/2006/main" count="125" uniqueCount="50">
  <si>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</si>
  <si>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</si>
  <si>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</si>
  <si>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</si>
  <si>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</si>
  <si>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</si>
  <si>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</si>
  <si>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</si>
  <si>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</si>
  <si>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</si>
  <si>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</si>
  <si>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</si>
  <si>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</si>
  <si>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</si>
  <si>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</si>
  <si>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</si>
  <si>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</si>
  <si>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</si>
  <si>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</si>
  <si>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</si>
  <si>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</si>
  <si>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</si>
  <si>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</si>
  <si>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</si>
  <si>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</si>
  <si>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</si>
  <si>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</si>
  <si>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</si>
  <si>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</si>
  <si>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</si>
  <si>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DIMARTS</t>
  </si>
  <si>
    <t>DIMECRES</t>
  </si>
  <si>
    <t>DIJOUS</t>
  </si>
  <si>
    <t>DIVENDRES</t>
  </si>
  <si>
    <t>DIUMENGE</t>
  </si>
  <si>
    <t>DILLUNS</t>
  </si>
  <si>
    <t xml:space="preserve">DIA </t>
  </si>
  <si>
    <t>DISSABTE</t>
  </si>
  <si>
    <t>ENVASOS LLEUGERS (Kg)</t>
  </si>
  <si>
    <t>Setembre</t>
  </si>
  <si>
    <t>PARETS DEL VALLÈS</t>
  </si>
  <si>
    <t>Ajuntament</t>
  </si>
  <si>
    <t>USUARIS/ES DE LA DEIXALLERIA MÒBIL</t>
  </si>
  <si>
    <t>CALENDARI MENSUAL DE LA DEIXALLERIA MÒBIL</t>
  </si>
  <si>
    <t>USUARIS/ES DEIXALLERIA MÒBIL</t>
  </si>
  <si>
    <t>SERVEI DE RECOLLIDA DE PAPER I CARTRÓ, ENVASOS LLEUGERS I VIDRE, 2010</t>
  </si>
  <si>
    <t>SERVEI DE RECOLLIDA PORTA A PORTA DE PAPER I CARTRÓ COMERCIAL, 2010</t>
  </si>
  <si>
    <t>SERVEI DE DEIXALLERIA, 2010</t>
  </si>
  <si>
    <t>GENER 2011</t>
  </si>
  <si>
    <t>De 9h a 13h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</si>
</sst>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sz val="14"/>
      <color indexed="8"/>
      <name val="Calibri"/>
      <family val="2"/>
    </font>
    <font>
      <b/>
      <u val="single"/>
      <sz val="16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Comic Sans MS"/>
      <family val="4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4" borderId="0" applyNumberFormat="0" applyBorder="0" applyAlignment="0" applyProtection="0"/>
    <xf numFmtId="0" fontId="52" fillId="18" borderId="1" applyNumberFormat="0" applyAlignment="0" applyProtection="0"/>
    <xf numFmtId="0" fontId="53" fillId="19" borderId="2" applyNumberFormat="0" applyAlignment="0" applyProtection="0"/>
    <xf numFmtId="0" fontId="5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5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8" fillId="18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61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17" fontId="15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3" fontId="4" fillId="0" borderId="2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textRotation="90"/>
    </xf>
    <xf numFmtId="0" fontId="19" fillId="0" borderId="29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 textRotation="90"/>
    </xf>
    <xf numFmtId="0" fontId="63" fillId="0" borderId="29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16" fillId="0" borderId="25" xfId="0" applyFont="1" applyFill="1" applyBorder="1" applyAlignment="1">
      <alignment horizontal="center" textRotation="90"/>
    </xf>
    <xf numFmtId="0" fontId="19" fillId="0" borderId="3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9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32" xfId="0" applyFont="1" applyFill="1" applyBorder="1" applyAlignment="1" applyProtection="1">
      <alignment horizontal="left"/>
      <protection hidden="1"/>
    </xf>
    <xf numFmtId="0" fontId="4" fillId="0" borderId="33" xfId="0" applyFont="1" applyFill="1" applyBorder="1" applyAlignment="1" applyProtection="1">
      <alignment horizontal="left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4" fillId="0" borderId="33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62" fillId="0" borderId="22" xfId="0" applyFont="1" applyFill="1" applyBorder="1" applyAlignment="1">
      <alignment horizontal="center" textRotation="90"/>
    </xf>
    <xf numFmtId="0" fontId="63" fillId="0" borderId="2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25"/>
          <c:w val="0.978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8442386"/>
        <c:axId val="33328291"/>
      </c:bar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2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9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5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5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19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125"/>
          <c:w val="0.920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2584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825"/>
          <c:w val="0.974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3764004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209550</xdr:rowOff>
    </xdr:from>
    <xdr:to>
      <xdr:col>6</xdr:col>
      <xdr:colOff>1514475</xdr:colOff>
      <xdr:row>40</xdr:row>
      <xdr:rowOff>171450</xdr:rowOff>
    </xdr:to>
    <xdr:graphicFrame>
      <xdr:nvGraphicFramePr>
        <xdr:cNvPr id="1" name="Chart 10"/>
        <xdr:cNvGraphicFramePr/>
      </xdr:nvGraphicFramePr>
      <xdr:xfrm>
        <a:off x="1933575" y="5781675"/>
        <a:ext cx="60388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9436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257175</xdr:colOff>
      <xdr:row>39</xdr:row>
      <xdr:rowOff>219075</xdr:rowOff>
    </xdr:to>
    <xdr:graphicFrame>
      <xdr:nvGraphicFramePr>
        <xdr:cNvPr id="2" name="Chart 11"/>
        <xdr:cNvGraphicFramePr/>
      </xdr:nvGraphicFramePr>
      <xdr:xfrm>
        <a:off x="7600950" y="5943600"/>
        <a:ext cx="6657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D4">
            <v>20205.02</v>
          </cell>
        </row>
        <row r="5">
          <cell r="AD5">
            <v>17425.16</v>
          </cell>
        </row>
        <row r="6">
          <cell r="AD6">
            <v>21415.7</v>
          </cell>
        </row>
        <row r="7">
          <cell r="AD7">
            <v>19304.61</v>
          </cell>
        </row>
        <row r="8">
          <cell r="AD8">
            <v>20300.71</v>
          </cell>
        </row>
        <row r="9">
          <cell r="AD9">
            <v>18001.94</v>
          </cell>
        </row>
        <row r="10">
          <cell r="AD10">
            <v>22822.18</v>
          </cell>
        </row>
        <row r="11">
          <cell r="AD11">
            <v>19177.94</v>
          </cell>
        </row>
        <row r="12">
          <cell r="AD12">
            <v>19671.84</v>
          </cell>
        </row>
        <row r="13">
          <cell r="AD13">
            <v>22295.02</v>
          </cell>
        </row>
        <row r="14">
          <cell r="AD14">
            <v>19804.72</v>
          </cell>
        </row>
        <row r="15">
          <cell r="AD15">
            <v>21243.14</v>
          </cell>
        </row>
        <row r="16">
          <cell r="AD16">
            <v>2624.91</v>
          </cell>
        </row>
        <row r="17">
          <cell r="AD17">
            <v>773.33</v>
          </cell>
        </row>
        <row r="18">
          <cell r="AD18">
            <v>1077.14</v>
          </cell>
        </row>
        <row r="19">
          <cell r="AD19">
            <v>750</v>
          </cell>
        </row>
        <row r="20">
          <cell r="AD20">
            <v>880</v>
          </cell>
        </row>
        <row r="21">
          <cell r="AD21">
            <v>880</v>
          </cell>
        </row>
        <row r="22">
          <cell r="AD22">
            <v>965.45</v>
          </cell>
        </row>
        <row r="23">
          <cell r="AD23">
            <v>654</v>
          </cell>
        </row>
        <row r="24">
          <cell r="AD24">
            <v>820</v>
          </cell>
        </row>
        <row r="25">
          <cell r="AD25">
            <v>980</v>
          </cell>
        </row>
        <row r="26">
          <cell r="AD26">
            <v>1070</v>
          </cell>
        </row>
        <row r="27">
          <cell r="AD27">
            <v>1608.89</v>
          </cell>
        </row>
        <row r="52">
          <cell r="AD52">
            <v>12577.46</v>
          </cell>
        </row>
        <row r="53">
          <cell r="AD53">
            <v>11987.62</v>
          </cell>
        </row>
        <row r="54">
          <cell r="AD54">
            <v>14718.12</v>
          </cell>
        </row>
        <row r="55">
          <cell r="AD55">
            <v>11853.52</v>
          </cell>
        </row>
        <row r="56">
          <cell r="AD56">
            <v>15792.16</v>
          </cell>
        </row>
        <row r="57">
          <cell r="AD57">
            <v>14578.12</v>
          </cell>
        </row>
        <row r="58">
          <cell r="AD58">
            <v>15520.33</v>
          </cell>
        </row>
        <row r="59">
          <cell r="AD59">
            <v>14549.01</v>
          </cell>
        </row>
        <row r="60">
          <cell r="AD60">
            <v>13902.7</v>
          </cell>
        </row>
        <row r="61">
          <cell r="AD61">
            <v>12848.43</v>
          </cell>
        </row>
        <row r="62">
          <cell r="AD62">
            <v>14488.28</v>
          </cell>
        </row>
        <row r="63">
          <cell r="AD63">
            <v>13448.65</v>
          </cell>
        </row>
        <row r="64">
          <cell r="AD64">
            <v>245.62</v>
          </cell>
        </row>
        <row r="65">
          <cell r="AD65">
            <v>249.19</v>
          </cell>
        </row>
        <row r="66">
          <cell r="AD66">
            <v>359.46</v>
          </cell>
        </row>
        <row r="67">
          <cell r="AD67">
            <v>199.74</v>
          </cell>
        </row>
        <row r="68">
          <cell r="AD68">
            <v>92.31</v>
          </cell>
        </row>
        <row r="69">
          <cell r="AD69">
            <v>123.81</v>
          </cell>
        </row>
        <row r="70">
          <cell r="AD70">
            <v>176.52</v>
          </cell>
        </row>
        <row r="71">
          <cell r="AD71">
            <v>93.05</v>
          </cell>
        </row>
        <row r="72">
          <cell r="AD72">
            <v>210.29</v>
          </cell>
        </row>
        <row r="73">
          <cell r="AD73">
            <v>222.01</v>
          </cell>
        </row>
        <row r="74">
          <cell r="AD74">
            <v>142.83</v>
          </cell>
        </row>
        <row r="75">
          <cell r="AD75">
            <v>202.15</v>
          </cell>
        </row>
        <row r="76">
          <cell r="AD76">
            <v>20407.67</v>
          </cell>
        </row>
        <row r="77">
          <cell r="AD77">
            <v>21388.17</v>
          </cell>
        </row>
        <row r="78">
          <cell r="AD78">
            <v>12061.26</v>
          </cell>
        </row>
        <row r="79">
          <cell r="AD79">
            <v>21679.57</v>
          </cell>
        </row>
        <row r="80">
          <cell r="AD80">
            <v>12915.42</v>
          </cell>
        </row>
        <row r="81">
          <cell r="AD81">
            <v>9776.07</v>
          </cell>
        </row>
        <row r="82">
          <cell r="AD82">
            <v>16261.61</v>
          </cell>
        </row>
        <row r="83">
          <cell r="AD83">
            <v>18283.08</v>
          </cell>
        </row>
        <row r="84">
          <cell r="AD84">
            <v>13999.89</v>
          </cell>
        </row>
        <row r="85">
          <cell r="AD85">
            <v>11796.76</v>
          </cell>
        </row>
        <row r="86">
          <cell r="AD86">
            <v>12894.75</v>
          </cell>
        </row>
        <row r="87">
          <cell r="AD87">
            <v>18164.24</v>
          </cell>
        </row>
        <row r="88">
          <cell r="AD88">
            <v>369.63</v>
          </cell>
        </row>
        <row r="89">
          <cell r="AD89">
            <v>549.56</v>
          </cell>
        </row>
        <row r="90">
          <cell r="AD90">
            <v>199</v>
          </cell>
        </row>
        <row r="91">
          <cell r="AD91">
            <v>241.86</v>
          </cell>
        </row>
        <row r="92">
          <cell r="AD92">
            <v>146.48</v>
          </cell>
        </row>
        <row r="93">
          <cell r="AD93">
            <v>222.67</v>
          </cell>
        </row>
        <row r="94">
          <cell r="AD94">
            <v>312.67</v>
          </cell>
        </row>
        <row r="95">
          <cell r="AD95">
            <v>335.38</v>
          </cell>
        </row>
        <row r="96">
          <cell r="AD96">
            <v>326.43</v>
          </cell>
        </row>
        <row r="97">
          <cell r="AD97">
            <v>258.92</v>
          </cell>
        </row>
        <row r="98">
          <cell r="AD98">
            <v>298.46</v>
          </cell>
        </row>
        <row r="99">
          <cell r="AD99">
            <v>359.23</v>
          </cell>
        </row>
        <row r="124">
          <cell r="AD124">
            <v>10300</v>
          </cell>
        </row>
        <row r="125">
          <cell r="AD125">
            <v>9460</v>
          </cell>
        </row>
        <row r="126">
          <cell r="AD126">
            <v>11060</v>
          </cell>
        </row>
        <row r="127">
          <cell r="AD127">
            <v>9820</v>
          </cell>
        </row>
        <row r="128">
          <cell r="AD128">
            <v>9460</v>
          </cell>
        </row>
        <row r="129">
          <cell r="AD129">
            <v>9920</v>
          </cell>
        </row>
        <row r="130">
          <cell r="AD130">
            <v>10280</v>
          </cell>
        </row>
        <row r="131">
          <cell r="AD131">
            <v>7000</v>
          </cell>
        </row>
        <row r="132">
          <cell r="AD132">
            <v>9500</v>
          </cell>
        </row>
        <row r="133">
          <cell r="AD133">
            <v>10700</v>
          </cell>
        </row>
        <row r="134">
          <cell r="AD134">
            <v>10420</v>
          </cell>
        </row>
        <row r="135">
          <cell r="AD135">
            <v>10180</v>
          </cell>
        </row>
      </sheetData>
      <sheetData sheetId="1">
        <row r="5">
          <cell r="U5">
            <v>3560</v>
          </cell>
        </row>
        <row r="6">
          <cell r="U6">
            <v>3550</v>
          </cell>
        </row>
        <row r="7">
          <cell r="U7">
            <v>2630</v>
          </cell>
        </row>
        <row r="8">
          <cell r="U8">
            <v>4994</v>
          </cell>
        </row>
        <row r="9">
          <cell r="U9">
            <v>3250</v>
          </cell>
        </row>
        <row r="10">
          <cell r="U10">
            <v>3670</v>
          </cell>
        </row>
        <row r="11">
          <cell r="U11">
            <v>3364</v>
          </cell>
        </row>
        <row r="12">
          <cell r="U12">
            <v>2980</v>
          </cell>
        </row>
        <row r="13">
          <cell r="U13">
            <v>2280</v>
          </cell>
        </row>
        <row r="14">
          <cell r="U14">
            <v>2790</v>
          </cell>
        </row>
        <row r="15">
          <cell r="U15">
            <v>2130</v>
          </cell>
        </row>
        <row r="16">
          <cell r="U16">
            <v>3360</v>
          </cell>
        </row>
        <row r="18">
          <cell r="U18">
            <v>14340</v>
          </cell>
        </row>
        <row r="19">
          <cell r="U19">
            <v>13540</v>
          </cell>
        </row>
        <row r="20">
          <cell r="U20">
            <v>15720</v>
          </cell>
        </row>
        <row r="21">
          <cell r="U21">
            <v>18420</v>
          </cell>
        </row>
        <row r="22">
          <cell r="U22">
            <v>19420</v>
          </cell>
        </row>
        <row r="23">
          <cell r="U23">
            <v>11600</v>
          </cell>
        </row>
        <row r="24">
          <cell r="U24">
            <v>17760</v>
          </cell>
        </row>
        <row r="25">
          <cell r="U25">
            <v>19920</v>
          </cell>
        </row>
        <row r="26">
          <cell r="U26">
            <v>16960</v>
          </cell>
        </row>
        <row r="27">
          <cell r="U27">
            <v>12520</v>
          </cell>
        </row>
        <row r="28">
          <cell r="U28">
            <v>10140</v>
          </cell>
        </row>
        <row r="29">
          <cell r="U29">
            <v>11720</v>
          </cell>
        </row>
        <row r="31">
          <cell r="U31">
            <v>3680</v>
          </cell>
        </row>
        <row r="32">
          <cell r="U32">
            <v>3780</v>
          </cell>
        </row>
        <row r="33">
          <cell r="U33">
            <v>3500</v>
          </cell>
        </row>
        <row r="34">
          <cell r="U34">
            <v>0</v>
          </cell>
        </row>
        <row r="35">
          <cell r="U35">
            <v>4000</v>
          </cell>
        </row>
        <row r="36">
          <cell r="U36">
            <v>3100</v>
          </cell>
        </row>
        <row r="37">
          <cell r="U37">
            <v>5060</v>
          </cell>
        </row>
        <row r="38">
          <cell r="U38">
            <v>3680</v>
          </cell>
        </row>
        <row r="39">
          <cell r="U39">
            <v>3520</v>
          </cell>
        </row>
        <row r="40">
          <cell r="U40">
            <v>0</v>
          </cell>
        </row>
        <row r="41">
          <cell r="U41">
            <v>7000</v>
          </cell>
        </row>
        <row r="42">
          <cell r="U42">
            <v>3980</v>
          </cell>
        </row>
        <row r="44">
          <cell r="U44">
            <v>5360</v>
          </cell>
        </row>
        <row r="45">
          <cell r="U45">
            <v>3900</v>
          </cell>
        </row>
        <row r="46">
          <cell r="U46">
            <v>4420</v>
          </cell>
        </row>
        <row r="47">
          <cell r="U47">
            <v>3440</v>
          </cell>
        </row>
        <row r="48">
          <cell r="U48">
            <v>5980</v>
          </cell>
        </row>
        <row r="49">
          <cell r="U49">
            <v>4380</v>
          </cell>
        </row>
        <row r="50">
          <cell r="U50">
            <v>4020</v>
          </cell>
        </row>
        <row r="51">
          <cell r="U51">
            <v>1800</v>
          </cell>
        </row>
        <row r="52">
          <cell r="U52">
            <v>1760</v>
          </cell>
        </row>
        <row r="53">
          <cell r="U53">
            <v>9040</v>
          </cell>
        </row>
        <row r="54">
          <cell r="U54">
            <v>5580</v>
          </cell>
        </row>
        <row r="55">
          <cell r="U55">
            <v>4380</v>
          </cell>
        </row>
        <row r="57">
          <cell r="U57">
            <v>7360</v>
          </cell>
        </row>
        <row r="58">
          <cell r="U58">
            <v>9600</v>
          </cell>
        </row>
        <row r="59">
          <cell r="U59">
            <v>10880</v>
          </cell>
        </row>
        <row r="60">
          <cell r="U60">
            <v>10900</v>
          </cell>
        </row>
        <row r="61">
          <cell r="U61">
            <v>12920</v>
          </cell>
        </row>
        <row r="62">
          <cell r="U62">
            <v>8360</v>
          </cell>
        </row>
        <row r="63">
          <cell r="U63">
            <v>9160</v>
          </cell>
        </row>
        <row r="64">
          <cell r="U64">
            <v>16220</v>
          </cell>
        </row>
        <row r="65">
          <cell r="U65">
            <v>11040</v>
          </cell>
        </row>
        <row r="66">
          <cell r="U66">
            <v>10160</v>
          </cell>
        </row>
        <row r="67">
          <cell r="U67">
            <v>9280</v>
          </cell>
        </row>
        <row r="68">
          <cell r="U68">
            <v>4960</v>
          </cell>
        </row>
        <row r="70">
          <cell r="U70">
            <v>24040</v>
          </cell>
        </row>
        <row r="71">
          <cell r="U71">
            <v>29460</v>
          </cell>
        </row>
        <row r="72">
          <cell r="U72">
            <v>36160</v>
          </cell>
        </row>
        <row r="73">
          <cell r="U73">
            <v>38860</v>
          </cell>
        </row>
        <row r="74">
          <cell r="U74">
            <v>28840</v>
          </cell>
        </row>
        <row r="75">
          <cell r="U75">
            <v>25320</v>
          </cell>
        </row>
        <row r="76">
          <cell r="U76">
            <v>21940</v>
          </cell>
        </row>
        <row r="77">
          <cell r="U77">
            <v>35880</v>
          </cell>
        </row>
        <row r="78">
          <cell r="U78">
            <v>28840</v>
          </cell>
        </row>
        <row r="79">
          <cell r="U79">
            <v>21580</v>
          </cell>
        </row>
        <row r="80">
          <cell r="U80">
            <v>10120</v>
          </cell>
        </row>
        <row r="81">
          <cell r="U81">
            <v>20840</v>
          </cell>
        </row>
        <row r="99">
          <cell r="H99">
            <v>4520</v>
          </cell>
        </row>
        <row r="100">
          <cell r="H100">
            <v>2000</v>
          </cell>
        </row>
        <row r="101">
          <cell r="H101">
            <v>6440</v>
          </cell>
        </row>
        <row r="102">
          <cell r="H102">
            <v>5820</v>
          </cell>
        </row>
        <row r="103">
          <cell r="H103">
            <v>3400</v>
          </cell>
        </row>
        <row r="104">
          <cell r="H104">
            <v>4600</v>
          </cell>
        </row>
        <row r="105">
          <cell r="H105">
            <v>6540</v>
          </cell>
        </row>
        <row r="106">
          <cell r="H106">
            <v>3990</v>
          </cell>
        </row>
        <row r="107">
          <cell r="H107">
            <v>5700</v>
          </cell>
        </row>
        <row r="108">
          <cell r="H108">
            <v>2000</v>
          </cell>
        </row>
        <row r="109">
          <cell r="H109">
            <v>5980</v>
          </cell>
        </row>
        <row r="110">
          <cell r="H110">
            <v>4860</v>
          </cell>
        </row>
      </sheetData>
      <sheetData sheetId="2">
        <row r="6">
          <cell r="U6">
            <v>989</v>
          </cell>
        </row>
        <row r="7">
          <cell r="U7">
            <v>784</v>
          </cell>
        </row>
        <row r="8">
          <cell r="U8">
            <v>973</v>
          </cell>
        </row>
        <row r="9">
          <cell r="U9">
            <v>1061</v>
          </cell>
        </row>
        <row r="10">
          <cell r="U10">
            <v>879</v>
          </cell>
        </row>
        <row r="11">
          <cell r="U11">
            <v>887</v>
          </cell>
        </row>
        <row r="12">
          <cell r="U12">
            <v>1082</v>
          </cell>
        </row>
        <row r="13">
          <cell r="U13">
            <v>1233</v>
          </cell>
        </row>
        <row r="14">
          <cell r="U14">
            <v>1028</v>
          </cell>
        </row>
        <row r="15">
          <cell r="U15">
            <v>1062</v>
          </cell>
        </row>
        <row r="16">
          <cell r="U16">
            <v>791</v>
          </cell>
        </row>
        <row r="17">
          <cell r="U17">
            <v>933</v>
          </cell>
        </row>
        <row r="26">
          <cell r="J26">
            <v>24</v>
          </cell>
        </row>
        <row r="27">
          <cell r="J27">
            <v>32</v>
          </cell>
        </row>
        <row r="28">
          <cell r="J28">
            <v>38</v>
          </cell>
        </row>
        <row r="29">
          <cell r="J29">
            <v>44</v>
          </cell>
        </row>
        <row r="30">
          <cell r="J30">
            <v>46</v>
          </cell>
        </row>
        <row r="31">
          <cell r="J31">
            <v>35</v>
          </cell>
        </row>
        <row r="32">
          <cell r="J32">
            <v>28</v>
          </cell>
        </row>
        <row r="33">
          <cell r="J33">
            <v>18</v>
          </cell>
        </row>
        <row r="34">
          <cell r="J34">
            <v>26</v>
          </cell>
        </row>
        <row r="35">
          <cell r="J35">
            <v>43</v>
          </cell>
        </row>
        <row r="36">
          <cell r="J36">
            <v>76</v>
          </cell>
        </row>
        <row r="37">
          <cell r="J37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3" sqref="C13"/>
    </sheetView>
  </sheetViews>
  <sheetFormatPr defaultColWidth="25.7109375" defaultRowHeight="19.5" customHeight="1"/>
  <cols>
    <col min="1" max="1" width="21.140625" style="14" customWidth="1"/>
    <col min="2" max="2" width="7.8515625" style="14" customWidth="1"/>
    <col min="3" max="3" width="18.7109375" style="17" customWidth="1"/>
    <col min="4" max="4" width="19.28125" style="17" customWidth="1"/>
    <col min="5" max="5" width="15.7109375" style="17" customWidth="1"/>
    <col min="6" max="6" width="14.8515625" style="17" customWidth="1"/>
    <col min="7" max="7" width="12.8515625" style="17" customWidth="1"/>
    <col min="8" max="8" width="9.140625" style="17" customWidth="1"/>
    <col min="9" max="9" width="18.7109375" style="17" customWidth="1"/>
    <col min="10" max="10" width="14.8515625" style="17" customWidth="1"/>
    <col min="11" max="11" width="12.8515625" style="17" customWidth="1"/>
    <col min="12" max="12" width="9.140625" style="17" customWidth="1"/>
    <col min="13" max="13" width="18.7109375" style="14" customWidth="1"/>
    <col min="14" max="14" width="14.8515625" style="17" customWidth="1"/>
    <col min="15" max="16" width="14.00390625" style="17" customWidth="1"/>
    <col min="17" max="17" width="13.421875" style="17" customWidth="1"/>
    <col min="18" max="18" width="3.8515625" style="14" customWidth="1"/>
    <col min="19" max="19" width="16.57421875" style="17" customWidth="1"/>
    <col min="20" max="20" width="13.8515625" style="17" customWidth="1"/>
    <col min="21" max="21" width="5.421875" style="14" customWidth="1"/>
    <col min="22" max="16384" width="25.7109375" style="14" customWidth="1"/>
  </cols>
  <sheetData>
    <row r="2" spans="1:4" ht="19.5" customHeight="1">
      <c r="A2" s="13"/>
      <c r="C2" s="15" t="s">
        <v>40</v>
      </c>
      <c r="D2" s="16"/>
    </row>
    <row r="3" spans="1:2" ht="19.5" customHeight="1">
      <c r="A3" s="18"/>
      <c r="B3" s="18"/>
    </row>
    <row r="4" ht="19.5" customHeight="1">
      <c r="C4" s="19" t="s">
        <v>45</v>
      </c>
    </row>
    <row r="5" spans="1:2" ht="19.5" customHeight="1" thickBot="1">
      <c r="A5" s="18"/>
      <c r="B5" s="18"/>
    </row>
    <row r="6" spans="1:20" ht="19.5" customHeight="1" thickBot="1">
      <c r="A6" s="18"/>
      <c r="B6" s="18"/>
      <c r="C6" s="116" t="s">
        <v>17</v>
      </c>
      <c r="D6" s="117"/>
      <c r="E6" s="117"/>
      <c r="F6" s="117"/>
      <c r="G6" s="118"/>
      <c r="I6" s="119" t="s">
        <v>38</v>
      </c>
      <c r="J6" s="120"/>
      <c r="K6" s="121"/>
      <c r="L6" s="20"/>
      <c r="M6" s="122" t="s">
        <v>18</v>
      </c>
      <c r="N6" s="123"/>
      <c r="O6" s="124"/>
      <c r="P6" s="20"/>
      <c r="Q6" s="14"/>
      <c r="R6" s="17"/>
      <c r="T6" s="14"/>
    </row>
    <row r="7" spans="1:16" s="22" customFormat="1" ht="33" customHeight="1" thickBot="1">
      <c r="A7" s="21"/>
      <c r="C7" s="23" t="s">
        <v>11</v>
      </c>
      <c r="D7" s="24" t="s">
        <v>12</v>
      </c>
      <c r="E7" s="24" t="s">
        <v>29</v>
      </c>
      <c r="F7" s="24" t="s">
        <v>16</v>
      </c>
      <c r="G7" s="25" t="s">
        <v>14</v>
      </c>
      <c r="H7" s="26"/>
      <c r="I7" s="27" t="s">
        <v>11</v>
      </c>
      <c r="J7" s="28" t="s">
        <v>13</v>
      </c>
      <c r="K7" s="29" t="s">
        <v>15</v>
      </c>
      <c r="L7" s="30"/>
      <c r="M7" s="31" t="s">
        <v>11</v>
      </c>
      <c r="N7" s="32" t="s">
        <v>13</v>
      </c>
      <c r="O7" s="33" t="s">
        <v>15</v>
      </c>
      <c r="P7" s="34"/>
    </row>
    <row r="8" spans="1:20" ht="19.5" customHeight="1" thickBot="1">
      <c r="A8" s="35"/>
      <c r="L8" s="14"/>
      <c r="M8" s="17"/>
      <c r="P8" s="14"/>
      <c r="Q8" s="14"/>
      <c r="S8" s="14"/>
      <c r="T8" s="14"/>
    </row>
    <row r="9" spans="1:20" ht="19.5" customHeight="1">
      <c r="A9" s="36" t="s">
        <v>0</v>
      </c>
      <c r="C9" s="37">
        <f>'[1]Hoja1'!AD4</f>
        <v>20205.02</v>
      </c>
      <c r="D9" s="37">
        <f>'[1]Hoja1'!AD16</f>
        <v>2624.91</v>
      </c>
      <c r="E9" s="37">
        <f>'[1]Hoja1'!AD28</f>
        <v>0</v>
      </c>
      <c r="F9" s="37">
        <f>'[1]Hoja1'!AD40</f>
        <v>0</v>
      </c>
      <c r="G9" s="37">
        <f>SUM(C9:F9)</f>
        <v>22829.93</v>
      </c>
      <c r="H9" s="38"/>
      <c r="I9" s="39">
        <f>'[1]Hoja1'!AD52</f>
        <v>12577.46</v>
      </c>
      <c r="J9" s="40">
        <f>'[1]Hoja1'!AD64</f>
        <v>245.62</v>
      </c>
      <c r="K9" s="37">
        <f>SUM(I9:J9)</f>
        <v>12823.08</v>
      </c>
      <c r="L9" s="41"/>
      <c r="M9" s="37">
        <f>'[1]Hoja1'!AD76</f>
        <v>20407.67</v>
      </c>
      <c r="N9" s="40">
        <f>'[1]Hoja1'!AD88</f>
        <v>369.63</v>
      </c>
      <c r="O9" s="37">
        <f>SUM(M9:N9)</f>
        <v>20777.3</v>
      </c>
      <c r="P9" s="41"/>
      <c r="Q9" s="14"/>
      <c r="S9" s="14"/>
      <c r="T9" s="14"/>
    </row>
    <row r="10" spans="1:20" ht="19.5" customHeight="1">
      <c r="A10" s="42" t="s">
        <v>1</v>
      </c>
      <c r="C10" s="37">
        <f>'[1]Hoja1'!AD5</f>
        <v>17425.16</v>
      </c>
      <c r="D10" s="37">
        <f>'[1]Hoja1'!AD17</f>
        <v>773.33</v>
      </c>
      <c r="E10" s="37">
        <f>'[1]Hoja1'!AD29</f>
        <v>0</v>
      </c>
      <c r="F10" s="37">
        <f>'[1]Hoja1'!AD41</f>
        <v>0</v>
      </c>
      <c r="G10" s="37">
        <f>SUM(C10:F10)</f>
        <v>18198.49</v>
      </c>
      <c r="H10" s="38"/>
      <c r="I10" s="39">
        <f>'[1]Hoja1'!AD53</f>
        <v>11987.62</v>
      </c>
      <c r="J10" s="40">
        <f>'[1]Hoja1'!AD65</f>
        <v>249.19</v>
      </c>
      <c r="K10" s="37">
        <f>SUM(I10:J10)</f>
        <v>12236.810000000001</v>
      </c>
      <c r="L10" s="41"/>
      <c r="M10" s="37">
        <f>'[1]Hoja1'!AD77</f>
        <v>21388.17</v>
      </c>
      <c r="N10" s="40">
        <f>'[1]Hoja1'!AD89</f>
        <v>549.56</v>
      </c>
      <c r="O10" s="37">
        <f>SUM(M10:N10)</f>
        <v>21937.73</v>
      </c>
      <c r="P10" s="41"/>
      <c r="Q10" s="14"/>
      <c r="S10" s="14"/>
      <c r="T10" s="14"/>
    </row>
    <row r="11" spans="1:20" ht="19.5" customHeight="1">
      <c r="A11" s="42" t="s">
        <v>2</v>
      </c>
      <c r="C11" s="37">
        <f>'[1]Hoja1'!AD6</f>
        <v>21415.7</v>
      </c>
      <c r="D11" s="37">
        <f>'[1]Hoja1'!AD18</f>
        <v>1077.14</v>
      </c>
      <c r="E11" s="37">
        <f>'[1]Hoja1'!AD30</f>
        <v>0</v>
      </c>
      <c r="F11" s="37">
        <f>'[1]Hoja1'!AD42</f>
        <v>0</v>
      </c>
      <c r="G11" s="37">
        <f>SUM(C11:F11)</f>
        <v>22492.84</v>
      </c>
      <c r="H11" s="38"/>
      <c r="I11" s="39">
        <f>'[1]Hoja1'!AD54</f>
        <v>14718.12</v>
      </c>
      <c r="J11" s="40">
        <f>'[1]Hoja1'!AD66</f>
        <v>359.46</v>
      </c>
      <c r="K11" s="37">
        <f>SUM(I11:J11)</f>
        <v>15077.58</v>
      </c>
      <c r="L11" s="41"/>
      <c r="M11" s="37">
        <f>'[1]Hoja1'!AD78</f>
        <v>12061.26</v>
      </c>
      <c r="N11" s="40">
        <f>'[1]Hoja1'!AD90</f>
        <v>199</v>
      </c>
      <c r="O11" s="37">
        <f>SUM(M11:N11)</f>
        <v>12260.26</v>
      </c>
      <c r="P11" s="41"/>
      <c r="Q11" s="14"/>
      <c r="S11" s="14"/>
      <c r="T11" s="14"/>
    </row>
    <row r="12" spans="1:20" ht="19.5" customHeight="1">
      <c r="A12" s="42" t="s">
        <v>3</v>
      </c>
      <c r="C12" s="37">
        <f>'[1]Hoja1'!AD7</f>
        <v>19304.61</v>
      </c>
      <c r="D12" s="37">
        <f>'[1]Hoja1'!AD19</f>
        <v>750</v>
      </c>
      <c r="E12" s="37">
        <f>'[1]Hoja1'!AD31</f>
        <v>0</v>
      </c>
      <c r="F12" s="37">
        <f>'[1]Hoja1'!AD43</f>
        <v>0</v>
      </c>
      <c r="G12" s="37">
        <f>SUM(C12:F12)</f>
        <v>20054.61</v>
      </c>
      <c r="H12" s="38"/>
      <c r="I12" s="39">
        <f>'[1]Hoja1'!AD55</f>
        <v>11853.52</v>
      </c>
      <c r="J12" s="40">
        <f>'[1]Hoja1'!AD67</f>
        <v>199.74</v>
      </c>
      <c r="K12" s="37">
        <f>SUM(I12:J12)</f>
        <v>12053.26</v>
      </c>
      <c r="L12" s="41"/>
      <c r="M12" s="37">
        <f>'[1]Hoja1'!AD79</f>
        <v>21679.57</v>
      </c>
      <c r="N12" s="40">
        <f>'[1]Hoja1'!AD91</f>
        <v>241.86</v>
      </c>
      <c r="O12" s="37">
        <f>SUM(M12:N12)</f>
        <v>21921.43</v>
      </c>
      <c r="P12" s="41"/>
      <c r="Q12" s="14"/>
      <c r="S12" s="14"/>
      <c r="T12" s="14"/>
    </row>
    <row r="13" spans="1:20" ht="19.5" customHeight="1">
      <c r="A13" s="42" t="s">
        <v>4</v>
      </c>
      <c r="C13" s="37">
        <f>'[1]Hoja1'!AD8</f>
        <v>20300.71</v>
      </c>
      <c r="D13" s="37">
        <f>'[1]Hoja1'!AD20</f>
        <v>880</v>
      </c>
      <c r="E13" s="37">
        <f>'[1]Hoja1'!AD32</f>
        <v>0</v>
      </c>
      <c r="F13" s="37">
        <f>'[1]Hoja1'!AD44</f>
        <v>0</v>
      </c>
      <c r="G13" s="37">
        <f>SUM(C13:F13)</f>
        <v>21180.71</v>
      </c>
      <c r="H13" s="38"/>
      <c r="I13" s="39">
        <f>'[1]Hoja1'!AD56</f>
        <v>15792.16</v>
      </c>
      <c r="J13" s="40">
        <f>'[1]Hoja1'!AD68</f>
        <v>92.31</v>
      </c>
      <c r="K13" s="37">
        <f>SUM(I13:J13)</f>
        <v>15884.47</v>
      </c>
      <c r="L13" s="41"/>
      <c r="M13" s="37">
        <f>'[1]Hoja1'!AD80</f>
        <v>12915.42</v>
      </c>
      <c r="N13" s="40">
        <f>'[1]Hoja1'!AD92</f>
        <v>146.48</v>
      </c>
      <c r="O13" s="37">
        <f>SUM(M13:N13)</f>
        <v>13061.9</v>
      </c>
      <c r="P13" s="41"/>
      <c r="Q13" s="14"/>
      <c r="S13" s="14"/>
      <c r="T13" s="14"/>
    </row>
    <row r="14" spans="1:20" ht="19.5" customHeight="1">
      <c r="A14" s="42" t="s">
        <v>5</v>
      </c>
      <c r="C14" s="37">
        <f>'[1]Hoja1'!AD9</f>
        <v>18001.94</v>
      </c>
      <c r="D14" s="37">
        <f>'[1]Hoja1'!AD21</f>
        <v>880</v>
      </c>
      <c r="E14" s="37">
        <f>'[1]Hoja1'!AD33</f>
        <v>0</v>
      </c>
      <c r="F14" s="37">
        <f>'[1]Hoja1'!AD45</f>
        <v>0</v>
      </c>
      <c r="G14" s="37">
        <f aca="true" t="shared" si="0" ref="G14:G20">SUM(C14:F14)</f>
        <v>18881.94</v>
      </c>
      <c r="H14" s="38"/>
      <c r="I14" s="39">
        <f>'[1]Hoja1'!AD57</f>
        <v>14578.12</v>
      </c>
      <c r="J14" s="37">
        <f>'[1]Hoja1'!AD69</f>
        <v>123.81</v>
      </c>
      <c r="K14" s="37">
        <f aca="true" t="shared" si="1" ref="K14:K20">SUM(I14:J14)</f>
        <v>14701.93</v>
      </c>
      <c r="L14" s="41"/>
      <c r="M14" s="37">
        <f>'[1]Hoja1'!AD81</f>
        <v>9776.07</v>
      </c>
      <c r="N14" s="37">
        <f>'[1]Hoja1'!AD93</f>
        <v>222.67</v>
      </c>
      <c r="O14" s="37">
        <f aca="true" t="shared" si="2" ref="O14:O20">SUM(M14:N14)</f>
        <v>9998.74</v>
      </c>
      <c r="P14" s="41"/>
      <c r="Q14" s="14"/>
      <c r="S14" s="14"/>
      <c r="T14" s="14"/>
    </row>
    <row r="15" spans="1:20" ht="19.5" customHeight="1">
      <c r="A15" s="42" t="s">
        <v>6</v>
      </c>
      <c r="C15" s="37">
        <f>'[1]Hoja1'!AD10</f>
        <v>22822.18</v>
      </c>
      <c r="D15" s="37">
        <f>'[1]Hoja1'!AD22</f>
        <v>965.45</v>
      </c>
      <c r="E15" s="37">
        <f>'[1]Hoja1'!AD34</f>
        <v>0</v>
      </c>
      <c r="F15" s="37">
        <f>'[1]Hoja1'!AD46</f>
        <v>0</v>
      </c>
      <c r="G15" s="37">
        <f t="shared" si="0"/>
        <v>23787.63</v>
      </c>
      <c r="H15" s="38"/>
      <c r="I15" s="39">
        <f>'[1]Hoja1'!AD58</f>
        <v>15520.33</v>
      </c>
      <c r="J15" s="37">
        <f>'[1]Hoja1'!AD70</f>
        <v>176.52</v>
      </c>
      <c r="K15" s="37">
        <f t="shared" si="1"/>
        <v>15696.85</v>
      </c>
      <c r="L15" s="41"/>
      <c r="M15" s="37">
        <f>'[1]Hoja1'!AD82</f>
        <v>16261.61</v>
      </c>
      <c r="N15" s="37">
        <f>'[1]Hoja1'!AD94</f>
        <v>312.67</v>
      </c>
      <c r="O15" s="37">
        <f t="shared" si="2"/>
        <v>16574.28</v>
      </c>
      <c r="P15" s="41"/>
      <c r="Q15" s="14"/>
      <c r="S15" s="14"/>
      <c r="T15" s="14"/>
    </row>
    <row r="16" spans="1:20" ht="19.5" customHeight="1">
      <c r="A16" s="42" t="s">
        <v>7</v>
      </c>
      <c r="C16" s="37">
        <f>'[1]Hoja1'!AD11</f>
        <v>19177.94</v>
      </c>
      <c r="D16" s="37">
        <f>'[1]Hoja1'!AD23</f>
        <v>654</v>
      </c>
      <c r="E16" s="37">
        <f>'[1]Hoja1'!AD35</f>
        <v>0</v>
      </c>
      <c r="F16" s="37">
        <f>'[1]Hoja1'!AD47</f>
        <v>0</v>
      </c>
      <c r="G16" s="37">
        <f t="shared" si="0"/>
        <v>19831.94</v>
      </c>
      <c r="H16" s="38"/>
      <c r="I16" s="39">
        <f>'[1]Hoja1'!AD59</f>
        <v>14549.01</v>
      </c>
      <c r="J16" s="37">
        <f>'[1]Hoja1'!AD71</f>
        <v>93.05</v>
      </c>
      <c r="K16" s="37">
        <f t="shared" si="1"/>
        <v>14642.06</v>
      </c>
      <c r="L16" s="41"/>
      <c r="M16" s="37">
        <f>'[1]Hoja1'!AD83</f>
        <v>18283.08</v>
      </c>
      <c r="N16" s="37">
        <f>'[1]Hoja1'!AD95</f>
        <v>335.38</v>
      </c>
      <c r="O16" s="37">
        <f t="shared" si="2"/>
        <v>18618.460000000003</v>
      </c>
      <c r="P16" s="41"/>
      <c r="Q16" s="14"/>
      <c r="S16" s="14"/>
      <c r="T16" s="14"/>
    </row>
    <row r="17" spans="1:20" ht="19.5" customHeight="1">
      <c r="A17" s="42" t="s">
        <v>39</v>
      </c>
      <c r="C17" s="37">
        <f>'[1]Hoja1'!AD12</f>
        <v>19671.84</v>
      </c>
      <c r="D17" s="37">
        <f>'[1]Hoja1'!AD24</f>
        <v>820</v>
      </c>
      <c r="E17" s="37">
        <f>'[1]Hoja1'!AD36</f>
        <v>0</v>
      </c>
      <c r="F17" s="37">
        <f>'[1]Hoja1'!AD48</f>
        <v>0</v>
      </c>
      <c r="G17" s="37">
        <f t="shared" si="0"/>
        <v>20491.84</v>
      </c>
      <c r="H17" s="38"/>
      <c r="I17" s="39">
        <f>'[1]Hoja1'!AD60</f>
        <v>13902.7</v>
      </c>
      <c r="J17" s="37">
        <f>'[1]Hoja1'!AD72</f>
        <v>210.29</v>
      </c>
      <c r="K17" s="37">
        <f t="shared" si="1"/>
        <v>14112.990000000002</v>
      </c>
      <c r="L17" s="41"/>
      <c r="M17" s="37">
        <f>'[1]Hoja1'!AD84</f>
        <v>13999.89</v>
      </c>
      <c r="N17" s="37">
        <f>'[1]Hoja1'!AD96</f>
        <v>326.43</v>
      </c>
      <c r="O17" s="37">
        <f t="shared" si="2"/>
        <v>14326.32</v>
      </c>
      <c r="P17" s="41"/>
      <c r="Q17" s="14"/>
      <c r="S17" s="14"/>
      <c r="T17" s="14"/>
    </row>
    <row r="18" spans="1:20" ht="19.5" customHeight="1">
      <c r="A18" s="42" t="s">
        <v>8</v>
      </c>
      <c r="C18" s="37">
        <f>'[1]Hoja1'!AD13</f>
        <v>22295.02</v>
      </c>
      <c r="D18" s="37">
        <f>'[1]Hoja1'!AD25</f>
        <v>980</v>
      </c>
      <c r="E18" s="37">
        <f>'[1]Hoja1'!AD37</f>
        <v>0</v>
      </c>
      <c r="F18" s="37">
        <f>'[1]Hoja1'!AD49</f>
        <v>0</v>
      </c>
      <c r="G18" s="37">
        <f t="shared" si="0"/>
        <v>23275.02</v>
      </c>
      <c r="H18" s="38"/>
      <c r="I18" s="39">
        <f>'[1]Hoja1'!AD61</f>
        <v>12848.43</v>
      </c>
      <c r="J18" s="37">
        <f>'[1]Hoja1'!AD73</f>
        <v>222.01</v>
      </c>
      <c r="K18" s="37">
        <f t="shared" si="1"/>
        <v>13070.44</v>
      </c>
      <c r="L18" s="41"/>
      <c r="M18" s="37">
        <f>'[1]Hoja1'!AD85</f>
        <v>11796.76</v>
      </c>
      <c r="N18" s="37">
        <f>'[1]Hoja1'!AD97</f>
        <v>258.92</v>
      </c>
      <c r="O18" s="37">
        <f t="shared" si="2"/>
        <v>12055.68</v>
      </c>
      <c r="P18" s="41"/>
      <c r="Q18" s="14"/>
      <c r="S18" s="14"/>
      <c r="T18" s="14"/>
    </row>
    <row r="19" spans="1:20" ht="19.5" customHeight="1">
      <c r="A19" s="42" t="s">
        <v>9</v>
      </c>
      <c r="C19" s="37">
        <f>'[1]Hoja1'!AD14</f>
        <v>19804.72</v>
      </c>
      <c r="D19" s="37">
        <f>'[1]Hoja1'!AD26</f>
        <v>1070</v>
      </c>
      <c r="E19" s="37">
        <f>'[1]Hoja1'!AD38</f>
        <v>0</v>
      </c>
      <c r="F19" s="37">
        <f>'[1]Hoja1'!AD50</f>
        <v>0</v>
      </c>
      <c r="G19" s="37">
        <f t="shared" si="0"/>
        <v>20874.72</v>
      </c>
      <c r="H19" s="38"/>
      <c r="I19" s="39">
        <f>'[1]Hoja1'!AD62</f>
        <v>14488.28</v>
      </c>
      <c r="J19" s="37">
        <f>'[1]Hoja1'!AD74</f>
        <v>142.83</v>
      </c>
      <c r="K19" s="37">
        <f t="shared" si="1"/>
        <v>14631.11</v>
      </c>
      <c r="L19" s="41"/>
      <c r="M19" s="37">
        <f>'[1]Hoja1'!AD86</f>
        <v>12894.75</v>
      </c>
      <c r="N19" s="37">
        <f>'[1]Hoja1'!AD98</f>
        <v>298.46</v>
      </c>
      <c r="O19" s="37">
        <f t="shared" si="2"/>
        <v>13193.21</v>
      </c>
      <c r="P19" s="41"/>
      <c r="Q19" s="14"/>
      <c r="S19" s="14"/>
      <c r="T19" s="14"/>
    </row>
    <row r="20" spans="1:20" ht="19.5" customHeight="1" thickBot="1">
      <c r="A20" s="43" t="s">
        <v>10</v>
      </c>
      <c r="C20" s="37">
        <f>'[1]Hoja1'!AD15</f>
        <v>21243.14</v>
      </c>
      <c r="D20" s="37">
        <f>'[1]Hoja1'!AD27</f>
        <v>1608.89</v>
      </c>
      <c r="E20" s="37">
        <f>'[1]Hoja1'!AD39</f>
        <v>0</v>
      </c>
      <c r="F20" s="37">
        <f>'[1]Hoja1'!AD51</f>
        <v>0</v>
      </c>
      <c r="G20" s="37">
        <f t="shared" si="0"/>
        <v>22852.03</v>
      </c>
      <c r="H20" s="38"/>
      <c r="I20" s="39">
        <f>'[1]Hoja1'!AD63</f>
        <v>13448.65</v>
      </c>
      <c r="J20" s="37">
        <f>'[1]Hoja1'!AD75</f>
        <v>202.15</v>
      </c>
      <c r="K20" s="37">
        <f t="shared" si="1"/>
        <v>13650.8</v>
      </c>
      <c r="L20" s="41"/>
      <c r="M20" s="37">
        <f>'[1]Hoja1'!AD87</f>
        <v>18164.24</v>
      </c>
      <c r="N20" s="37">
        <f>'[1]Hoja1'!AD99</f>
        <v>359.23</v>
      </c>
      <c r="O20" s="37">
        <f t="shared" si="2"/>
        <v>18523.47</v>
      </c>
      <c r="P20" s="41"/>
      <c r="Q20" s="14"/>
      <c r="S20" s="14"/>
      <c r="T20" s="14"/>
    </row>
    <row r="21" spans="3:20" ht="19.5" customHeight="1" thickBot="1">
      <c r="C21" s="44"/>
      <c r="D21" s="44"/>
      <c r="E21" s="44"/>
      <c r="F21" s="44"/>
      <c r="G21" s="44"/>
      <c r="H21" s="44"/>
      <c r="I21" s="45"/>
      <c r="J21" s="45"/>
      <c r="K21" s="45"/>
      <c r="L21" s="46"/>
      <c r="M21" s="45"/>
      <c r="N21" s="45"/>
      <c r="O21" s="45"/>
      <c r="P21" s="46"/>
      <c r="Q21" s="14"/>
      <c r="S21" s="14"/>
      <c r="T21" s="14"/>
    </row>
    <row r="22" spans="1:16" s="48" customFormat="1" ht="19.5" customHeight="1" thickBot="1">
      <c r="A22" s="47" t="s">
        <v>15</v>
      </c>
      <c r="C22" s="49">
        <f>SUM(C9:C20)</f>
        <v>241667.97999999998</v>
      </c>
      <c r="D22" s="49">
        <f>SUM(D9:D20)</f>
        <v>13083.72</v>
      </c>
      <c r="E22" s="49">
        <f>SUM(E9:E20)</f>
        <v>0</v>
      </c>
      <c r="F22" s="49">
        <f>SUM(F9:F20)</f>
        <v>0</v>
      </c>
      <c r="G22" s="49">
        <f>SUM(C22:F22)</f>
        <v>254751.69999999998</v>
      </c>
      <c r="H22" s="50"/>
      <c r="I22" s="51">
        <f>SUM(I9:I20)</f>
        <v>166264.4</v>
      </c>
      <c r="J22" s="52">
        <f>SUM(J9:J20)</f>
        <v>2316.98</v>
      </c>
      <c r="K22" s="52">
        <f>SUM(I22:J22)</f>
        <v>168581.38</v>
      </c>
      <c r="L22" s="53"/>
      <c r="M22" s="54">
        <f>SUM(M9:M20)</f>
        <v>189628.49</v>
      </c>
      <c r="N22" s="54">
        <f>SUM(N9:N20)</f>
        <v>3620.2900000000004</v>
      </c>
      <c r="O22" s="54">
        <f>SUM(M22:N22)</f>
        <v>193248.78</v>
      </c>
      <c r="P22" s="55"/>
    </row>
    <row r="23" spans="1:20" s="57" customFormat="1" ht="19.5" customHeight="1">
      <c r="A23" s="56"/>
      <c r="C23" s="58" t="s">
        <v>28</v>
      </c>
      <c r="D23" s="59"/>
      <c r="E23" s="59"/>
      <c r="F23" s="59"/>
      <c r="G23" s="59"/>
      <c r="H23" s="60"/>
      <c r="I23" s="59"/>
      <c r="J23" s="59"/>
      <c r="K23" s="59"/>
      <c r="L23" s="59"/>
      <c r="M23" s="56"/>
      <c r="N23" s="59"/>
      <c r="O23" s="59"/>
      <c r="P23" s="59"/>
      <c r="Q23" s="59"/>
      <c r="R23" s="56"/>
      <c r="S23" s="60"/>
      <c r="T23" s="6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I18" sqref="I17:I18"/>
    </sheetView>
  </sheetViews>
  <sheetFormatPr defaultColWidth="11.00390625" defaultRowHeight="15"/>
  <cols>
    <col min="1" max="1" width="21.140625" style="63" customWidth="1"/>
    <col min="2" max="2" width="7.8515625" style="63" customWidth="1"/>
    <col min="3" max="3" width="30.421875" style="63" customWidth="1"/>
    <col min="4" max="4" width="7.28125" style="63" customWidth="1"/>
    <col min="5" max="5" width="22.8515625" style="63" customWidth="1"/>
    <col min="6" max="6" width="7.28125" style="63" customWidth="1"/>
    <col min="7" max="7" width="22.8515625" style="63" bestFit="1" customWidth="1"/>
    <col min="8" max="8" width="7.28125" style="63" customWidth="1"/>
    <col min="9" max="9" width="22.8515625" style="63" customWidth="1"/>
    <col min="10" max="16384" width="11.00390625" style="63" customWidth="1"/>
  </cols>
  <sheetData>
    <row r="1" spans="1:18" s="14" customFormat="1" ht="19.5" customHeight="1">
      <c r="A1" s="61"/>
      <c r="B1" s="16"/>
      <c r="C1" s="17"/>
      <c r="D1" s="16"/>
      <c r="E1" s="17"/>
      <c r="F1" s="17"/>
      <c r="G1" s="17"/>
      <c r="H1" s="17"/>
      <c r="I1" s="17"/>
      <c r="J1" s="17"/>
      <c r="L1" s="17"/>
      <c r="M1" s="17"/>
      <c r="N1" s="17"/>
      <c r="O1" s="17"/>
      <c r="Q1" s="17"/>
      <c r="R1" s="17"/>
    </row>
    <row r="2" spans="1:18" s="14" customFormat="1" ht="19.5" customHeight="1">
      <c r="A2" s="13"/>
      <c r="C2" s="15" t="s">
        <v>40</v>
      </c>
      <c r="D2" s="16"/>
      <c r="E2" s="17"/>
      <c r="F2" s="17"/>
      <c r="G2" s="17"/>
      <c r="H2" s="17"/>
      <c r="I2" s="17"/>
      <c r="J2" s="17"/>
      <c r="L2" s="17"/>
      <c r="M2" s="17"/>
      <c r="N2" s="17"/>
      <c r="O2" s="17"/>
      <c r="Q2" s="17"/>
      <c r="R2" s="17"/>
    </row>
    <row r="3" spans="1:18" s="14" customFormat="1" ht="19.5" customHeight="1">
      <c r="A3" s="18"/>
      <c r="B3" s="18"/>
      <c r="C3" s="17"/>
      <c r="D3" s="17"/>
      <c r="E3" s="17"/>
      <c r="F3" s="17"/>
      <c r="G3" s="17"/>
      <c r="H3" s="17"/>
      <c r="I3" s="17"/>
      <c r="J3" s="17"/>
      <c r="L3" s="17"/>
      <c r="M3" s="17"/>
      <c r="N3" s="17"/>
      <c r="O3" s="17"/>
      <c r="Q3" s="17"/>
      <c r="R3" s="17"/>
    </row>
    <row r="4" spans="1:18" s="14" customFormat="1" ht="19.5" customHeight="1">
      <c r="A4" s="18"/>
      <c r="B4" s="18"/>
      <c r="C4" s="62" t="s">
        <v>46</v>
      </c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Q4" s="17"/>
      <c r="R4" s="17"/>
    </row>
    <row r="5" ht="19.5" customHeight="1" thickBot="1"/>
    <row r="6" spans="1:4" ht="33" customHeight="1" thickBot="1">
      <c r="A6" s="21"/>
      <c r="C6" s="64" t="s">
        <v>19</v>
      </c>
      <c r="D6" s="65"/>
    </row>
    <row r="7" spans="1:4" ht="15.75" thickBot="1">
      <c r="A7" s="35"/>
      <c r="C7" s="17"/>
      <c r="D7" s="65"/>
    </row>
    <row r="8" spans="1:4" ht="19.5" customHeight="1">
      <c r="A8" s="36" t="s">
        <v>0</v>
      </c>
      <c r="C8" s="66">
        <f>'[1]Hoja1'!AD124</f>
        <v>10300</v>
      </c>
      <c r="D8" s="65"/>
    </row>
    <row r="9" spans="1:4" ht="19.5" customHeight="1">
      <c r="A9" s="42" t="s">
        <v>1</v>
      </c>
      <c r="C9" s="67">
        <f>'[1]Hoja1'!AD125</f>
        <v>9460</v>
      </c>
      <c r="D9" s="65"/>
    </row>
    <row r="10" spans="1:4" ht="19.5" customHeight="1">
      <c r="A10" s="42" t="s">
        <v>2</v>
      </c>
      <c r="C10" s="67">
        <f>'[1]Hoja1'!AD126</f>
        <v>11060</v>
      </c>
      <c r="D10" s="65"/>
    </row>
    <row r="11" spans="1:4" ht="19.5" customHeight="1">
      <c r="A11" s="42" t="s">
        <v>3</v>
      </c>
      <c r="C11" s="67">
        <f>'[1]Hoja1'!AD127</f>
        <v>9820</v>
      </c>
      <c r="D11" s="65"/>
    </row>
    <row r="12" spans="1:4" ht="19.5" customHeight="1">
      <c r="A12" s="42" t="s">
        <v>4</v>
      </c>
      <c r="C12" s="67">
        <f>'[1]Hoja1'!AD128</f>
        <v>9460</v>
      </c>
      <c r="D12" s="65"/>
    </row>
    <row r="13" spans="1:4" ht="19.5" customHeight="1">
      <c r="A13" s="42" t="s">
        <v>5</v>
      </c>
      <c r="C13" s="67">
        <f>'[1]Hoja1'!AD129</f>
        <v>9920</v>
      </c>
      <c r="D13" s="65"/>
    </row>
    <row r="14" spans="1:4" ht="19.5" customHeight="1">
      <c r="A14" s="42" t="s">
        <v>6</v>
      </c>
      <c r="C14" s="67">
        <f>'[1]Hoja1'!AD130</f>
        <v>10280</v>
      </c>
      <c r="D14" s="65"/>
    </row>
    <row r="15" spans="1:4" ht="19.5" customHeight="1">
      <c r="A15" s="42" t="s">
        <v>7</v>
      </c>
      <c r="C15" s="67">
        <f>'[1]Hoja1'!AD131</f>
        <v>7000</v>
      </c>
      <c r="D15" s="65"/>
    </row>
    <row r="16" spans="1:4" ht="19.5" customHeight="1">
      <c r="A16" s="42" t="s">
        <v>39</v>
      </c>
      <c r="C16" s="67">
        <f>'[1]Hoja1'!AD132</f>
        <v>9500</v>
      </c>
      <c r="D16" s="65"/>
    </row>
    <row r="17" spans="1:4" ht="19.5" customHeight="1">
      <c r="A17" s="42" t="s">
        <v>8</v>
      </c>
      <c r="C17" s="67">
        <f>'[1]Hoja1'!AD133</f>
        <v>10700</v>
      </c>
      <c r="D17" s="65"/>
    </row>
    <row r="18" spans="1:4" ht="19.5" customHeight="1">
      <c r="A18" s="42" t="s">
        <v>9</v>
      </c>
      <c r="C18" s="67">
        <f>'[1]Hoja1'!AD134</f>
        <v>10420</v>
      </c>
      <c r="D18" s="65"/>
    </row>
    <row r="19" spans="1:4" ht="19.5" customHeight="1" thickBot="1">
      <c r="A19" s="43" t="s">
        <v>10</v>
      </c>
      <c r="C19" s="68">
        <f>'[1]Hoja1'!AD135</f>
        <v>10180</v>
      </c>
      <c r="D19" s="65"/>
    </row>
    <row r="20" spans="1:4" ht="19.5" customHeight="1" thickBot="1">
      <c r="A20" s="14"/>
      <c r="C20" s="44"/>
      <c r="D20" s="65"/>
    </row>
    <row r="21" spans="1:4" ht="19.5" customHeight="1" thickBot="1">
      <c r="A21" s="47" t="s">
        <v>15</v>
      </c>
      <c r="C21" s="69">
        <f>SUM(C8:C19)</f>
        <v>118100</v>
      </c>
      <c r="D21" s="6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E15" sqref="E15"/>
    </sheetView>
  </sheetViews>
  <sheetFormatPr defaultColWidth="11.00390625" defaultRowHeight="15"/>
  <cols>
    <col min="1" max="1" width="22.140625" style="63" customWidth="1"/>
    <col min="2" max="2" width="7.8515625" style="63" customWidth="1"/>
    <col min="3" max="6" width="18.57421875" style="63" customWidth="1"/>
    <col min="7" max="7" width="18.57421875" style="65" customWidth="1"/>
    <col min="8" max="10" width="18.57421875" style="63" customWidth="1"/>
    <col min="11" max="11" width="10.57421875" style="63" customWidth="1"/>
    <col min="12" max="12" width="20.8515625" style="63" customWidth="1"/>
    <col min="13" max="13" width="19.00390625" style="63" customWidth="1"/>
    <col min="14" max="14" width="18.28125" style="63" customWidth="1"/>
    <col min="15" max="16384" width="11.00390625" style="63" customWidth="1"/>
  </cols>
  <sheetData>
    <row r="1" spans="1:15" s="14" customFormat="1" ht="19.5" customHeight="1">
      <c r="A1" s="61"/>
      <c r="B1" s="16"/>
      <c r="C1" s="17"/>
      <c r="D1" s="16"/>
      <c r="E1" s="17"/>
      <c r="F1" s="17"/>
      <c r="G1" s="17"/>
      <c r="H1" s="17"/>
      <c r="J1" s="17"/>
      <c r="K1" s="17"/>
      <c r="L1" s="17"/>
      <c r="N1" s="17"/>
      <c r="O1" s="17"/>
    </row>
    <row r="2" spans="1:15" s="14" customFormat="1" ht="19.5" customHeight="1">
      <c r="A2" s="13"/>
      <c r="C2" s="15" t="s">
        <v>40</v>
      </c>
      <c r="D2" s="16"/>
      <c r="E2" s="17"/>
      <c r="F2" s="17"/>
      <c r="G2" s="17"/>
      <c r="H2" s="17"/>
      <c r="J2" s="17"/>
      <c r="K2" s="17"/>
      <c r="L2" s="17"/>
      <c r="N2" s="17"/>
      <c r="O2" s="17"/>
    </row>
    <row r="3" spans="1:15" s="14" customFormat="1" ht="19.5" customHeight="1">
      <c r="A3" s="18"/>
      <c r="B3" s="18"/>
      <c r="C3" s="17"/>
      <c r="D3" s="17"/>
      <c r="E3" s="17"/>
      <c r="F3" s="17"/>
      <c r="G3" s="17"/>
      <c r="H3" s="17"/>
      <c r="J3" s="17"/>
      <c r="K3" s="17"/>
      <c r="L3" s="17"/>
      <c r="N3" s="17"/>
      <c r="O3" s="17"/>
    </row>
    <row r="4" spans="3:15" s="14" customFormat="1" ht="19.5" customHeight="1" thickBot="1">
      <c r="C4" s="19" t="s">
        <v>47</v>
      </c>
      <c r="D4" s="17"/>
      <c r="F4" s="17"/>
      <c r="G4" s="17"/>
      <c r="H4" s="17"/>
      <c r="J4" s="17"/>
      <c r="K4" s="17"/>
      <c r="L4" s="17"/>
      <c r="N4" s="17"/>
      <c r="O4" s="17"/>
    </row>
    <row r="5" ht="19.5" customHeight="1" thickBot="1">
      <c r="L5" s="70" t="s">
        <v>41</v>
      </c>
    </row>
    <row r="6" spans="1:12" ht="39" customHeight="1" thickBot="1">
      <c r="A6" s="21"/>
      <c r="C6" s="71" t="s">
        <v>20</v>
      </c>
      <c r="D6" s="72" t="s">
        <v>21</v>
      </c>
      <c r="E6" s="72" t="s">
        <v>22</v>
      </c>
      <c r="F6" s="72" t="s">
        <v>23</v>
      </c>
      <c r="G6" s="73" t="s">
        <v>25</v>
      </c>
      <c r="H6" s="73" t="s">
        <v>24</v>
      </c>
      <c r="I6" s="74" t="s">
        <v>26</v>
      </c>
      <c r="J6" s="75" t="s">
        <v>27</v>
      </c>
      <c r="L6" s="76" t="s">
        <v>25</v>
      </c>
    </row>
    <row r="7" spans="1:12" ht="19.5" customHeight="1" thickBot="1">
      <c r="A7" s="35"/>
      <c r="C7" s="17"/>
      <c r="D7" s="17"/>
      <c r="E7" s="17"/>
      <c r="F7" s="17"/>
      <c r="G7" s="17"/>
      <c r="H7" s="17"/>
      <c r="I7" s="17"/>
      <c r="J7" s="17"/>
      <c r="L7" s="17"/>
    </row>
    <row r="8" spans="1:12" ht="19.5" customHeight="1">
      <c r="A8" s="77" t="s">
        <v>0</v>
      </c>
      <c r="C8" s="78">
        <f>'[1]DEIXALLERIES'!U70</f>
        <v>24040</v>
      </c>
      <c r="D8" s="79">
        <f>'[1]DEIXALLERIES'!U5</f>
        <v>3560</v>
      </c>
      <c r="E8" s="79">
        <f>'[1]DEIXALLERIES'!U31</f>
        <v>3680</v>
      </c>
      <c r="F8" s="79">
        <f>'[1]DEIXALLERIES'!U18</f>
        <v>14340</v>
      </c>
      <c r="G8" s="80">
        <f>'[1]DEIXALLERIES'!U57</f>
        <v>7360</v>
      </c>
      <c r="H8" s="80">
        <f>'[1]DEIXALLERIES'!U44</f>
        <v>5360</v>
      </c>
      <c r="I8" s="81">
        <f>SUM(C8:H8)</f>
        <v>58340</v>
      </c>
      <c r="J8" s="10">
        <f>'[1]USUARIS DEIXALLERIES'!U6</f>
        <v>989</v>
      </c>
      <c r="L8" s="82">
        <f>'[1]DEIXALLERIES'!H99</f>
        <v>4520</v>
      </c>
    </row>
    <row r="9" spans="1:12" ht="19.5" customHeight="1">
      <c r="A9" s="77" t="s">
        <v>1</v>
      </c>
      <c r="C9" s="83">
        <f>'[1]DEIXALLERIES'!U71</f>
        <v>29460</v>
      </c>
      <c r="D9" s="40">
        <f>'[1]DEIXALLERIES'!U6</f>
        <v>3550</v>
      </c>
      <c r="E9" s="40">
        <f>'[1]DEIXALLERIES'!U32</f>
        <v>3780</v>
      </c>
      <c r="F9" s="40">
        <f>'[1]DEIXALLERIES'!U19</f>
        <v>13540</v>
      </c>
      <c r="G9" s="84">
        <f>'[1]DEIXALLERIES'!U58</f>
        <v>9600</v>
      </c>
      <c r="H9" s="84">
        <f>'[1]DEIXALLERIES'!U45</f>
        <v>3900</v>
      </c>
      <c r="I9" s="85">
        <f aca="true" t="shared" si="0" ref="I9:I19">SUM(C9:H9)</f>
        <v>63830</v>
      </c>
      <c r="J9" s="11">
        <f>'[1]USUARIS DEIXALLERIES'!U7</f>
        <v>784</v>
      </c>
      <c r="L9" s="86">
        <f>'[1]DEIXALLERIES'!H100</f>
        <v>2000</v>
      </c>
    </row>
    <row r="10" spans="1:12" ht="19.5" customHeight="1">
      <c r="A10" s="77" t="s">
        <v>2</v>
      </c>
      <c r="C10" s="83">
        <f>'[1]DEIXALLERIES'!U72</f>
        <v>36160</v>
      </c>
      <c r="D10" s="40">
        <f>'[1]DEIXALLERIES'!U7</f>
        <v>2630</v>
      </c>
      <c r="E10" s="40">
        <f>'[1]DEIXALLERIES'!U33</f>
        <v>3500</v>
      </c>
      <c r="F10" s="40">
        <f>'[1]DEIXALLERIES'!U20</f>
        <v>15720</v>
      </c>
      <c r="G10" s="84">
        <f>'[1]DEIXALLERIES'!U59</f>
        <v>10880</v>
      </c>
      <c r="H10" s="84">
        <f>'[1]DEIXALLERIES'!U46</f>
        <v>4420</v>
      </c>
      <c r="I10" s="85">
        <f t="shared" si="0"/>
        <v>73310</v>
      </c>
      <c r="J10" s="11">
        <f>'[1]USUARIS DEIXALLERIES'!U8</f>
        <v>973</v>
      </c>
      <c r="L10" s="86">
        <f>'[1]DEIXALLERIES'!H101</f>
        <v>6440</v>
      </c>
    </row>
    <row r="11" spans="1:12" ht="19.5" customHeight="1">
      <c r="A11" s="77" t="s">
        <v>3</v>
      </c>
      <c r="C11" s="83">
        <f>'[1]DEIXALLERIES'!U73</f>
        <v>38860</v>
      </c>
      <c r="D11" s="40">
        <f>'[1]DEIXALLERIES'!U8</f>
        <v>4994</v>
      </c>
      <c r="E11" s="40">
        <f>'[1]DEIXALLERIES'!U34</f>
        <v>0</v>
      </c>
      <c r="F11" s="40">
        <f>'[1]DEIXALLERIES'!U21</f>
        <v>18420</v>
      </c>
      <c r="G11" s="84">
        <f>'[1]DEIXALLERIES'!U60</f>
        <v>10900</v>
      </c>
      <c r="H11" s="84">
        <f>'[1]DEIXALLERIES'!U47</f>
        <v>3440</v>
      </c>
      <c r="I11" s="85">
        <f t="shared" si="0"/>
        <v>76614</v>
      </c>
      <c r="J11" s="11">
        <f>'[1]USUARIS DEIXALLERIES'!U9</f>
        <v>1061</v>
      </c>
      <c r="L11" s="86">
        <f>'[1]DEIXALLERIES'!H102</f>
        <v>5820</v>
      </c>
    </row>
    <row r="12" spans="1:12" ht="19.5" customHeight="1">
      <c r="A12" s="77" t="s">
        <v>4</v>
      </c>
      <c r="C12" s="83">
        <f>'[1]DEIXALLERIES'!U74</f>
        <v>28840</v>
      </c>
      <c r="D12" s="40">
        <f>'[1]DEIXALLERIES'!U9</f>
        <v>3250</v>
      </c>
      <c r="E12" s="40">
        <f>'[1]DEIXALLERIES'!U35</f>
        <v>4000</v>
      </c>
      <c r="F12" s="40">
        <f>'[1]DEIXALLERIES'!U22</f>
        <v>19420</v>
      </c>
      <c r="G12" s="84">
        <f>'[1]DEIXALLERIES'!U61</f>
        <v>12920</v>
      </c>
      <c r="H12" s="84">
        <f>'[1]DEIXALLERIES'!U48</f>
        <v>5980</v>
      </c>
      <c r="I12" s="85">
        <f t="shared" si="0"/>
        <v>74410</v>
      </c>
      <c r="J12" s="11">
        <f>'[1]USUARIS DEIXALLERIES'!U10</f>
        <v>879</v>
      </c>
      <c r="L12" s="86">
        <f>'[1]DEIXALLERIES'!H103</f>
        <v>3400</v>
      </c>
    </row>
    <row r="13" spans="1:12" ht="19.5" customHeight="1">
      <c r="A13" s="77" t="s">
        <v>5</v>
      </c>
      <c r="C13" s="87">
        <f>'[1]DEIXALLERIES'!U75</f>
        <v>25320</v>
      </c>
      <c r="D13" s="37">
        <f>'[1]DEIXALLERIES'!U10</f>
        <v>3670</v>
      </c>
      <c r="E13" s="37">
        <f>'[1]DEIXALLERIES'!U36</f>
        <v>3100</v>
      </c>
      <c r="F13" s="37">
        <f>'[1]DEIXALLERIES'!U23</f>
        <v>11600</v>
      </c>
      <c r="G13" s="39">
        <f>'[1]DEIXALLERIES'!U62</f>
        <v>8360</v>
      </c>
      <c r="H13" s="39">
        <f>'[1]DEIXALLERIES'!U49</f>
        <v>4380</v>
      </c>
      <c r="I13" s="85">
        <f t="shared" si="0"/>
        <v>56430</v>
      </c>
      <c r="J13" s="67">
        <f>'[1]USUARIS DEIXALLERIES'!U11</f>
        <v>887</v>
      </c>
      <c r="L13" s="67">
        <f>'[1]DEIXALLERIES'!H104</f>
        <v>4600</v>
      </c>
    </row>
    <row r="14" spans="1:12" ht="19.5" customHeight="1">
      <c r="A14" s="77" t="s">
        <v>6</v>
      </c>
      <c r="C14" s="87">
        <f>'[1]DEIXALLERIES'!U76</f>
        <v>21940</v>
      </c>
      <c r="D14" s="37">
        <f>'[1]DEIXALLERIES'!U11</f>
        <v>3364</v>
      </c>
      <c r="E14" s="37">
        <f>'[1]DEIXALLERIES'!U37</f>
        <v>5060</v>
      </c>
      <c r="F14" s="37">
        <f>'[1]DEIXALLERIES'!U24</f>
        <v>17760</v>
      </c>
      <c r="G14" s="39">
        <f>'[1]DEIXALLERIES'!U63</f>
        <v>9160</v>
      </c>
      <c r="H14" s="39">
        <f>'[1]DEIXALLERIES'!U50</f>
        <v>4020</v>
      </c>
      <c r="I14" s="85">
        <f t="shared" si="0"/>
        <v>61304</v>
      </c>
      <c r="J14" s="67">
        <f>'[1]USUARIS DEIXALLERIES'!U12</f>
        <v>1082</v>
      </c>
      <c r="L14" s="67">
        <f>'[1]DEIXALLERIES'!H105</f>
        <v>6540</v>
      </c>
    </row>
    <row r="15" spans="1:12" ht="19.5" customHeight="1">
      <c r="A15" s="77" t="s">
        <v>7</v>
      </c>
      <c r="C15" s="87">
        <f>'[1]DEIXALLERIES'!U77</f>
        <v>35880</v>
      </c>
      <c r="D15" s="37">
        <f>'[1]DEIXALLERIES'!U12</f>
        <v>2980</v>
      </c>
      <c r="E15" s="37">
        <f>'[1]DEIXALLERIES'!U38</f>
        <v>3680</v>
      </c>
      <c r="F15" s="37">
        <f>'[1]DEIXALLERIES'!U25</f>
        <v>19920</v>
      </c>
      <c r="G15" s="39">
        <f>'[1]DEIXALLERIES'!U64</f>
        <v>16220</v>
      </c>
      <c r="H15" s="39">
        <f>'[1]DEIXALLERIES'!U51</f>
        <v>1800</v>
      </c>
      <c r="I15" s="85">
        <f t="shared" si="0"/>
        <v>80480</v>
      </c>
      <c r="J15" s="67">
        <f>'[1]USUARIS DEIXALLERIES'!U13</f>
        <v>1233</v>
      </c>
      <c r="L15" s="67">
        <f>'[1]DEIXALLERIES'!H106</f>
        <v>3990</v>
      </c>
    </row>
    <row r="16" spans="1:12" ht="19.5" customHeight="1">
      <c r="A16" s="77" t="s">
        <v>39</v>
      </c>
      <c r="C16" s="87">
        <f>'[1]DEIXALLERIES'!U78</f>
        <v>28840</v>
      </c>
      <c r="D16" s="37">
        <f>'[1]DEIXALLERIES'!U13</f>
        <v>2280</v>
      </c>
      <c r="E16" s="37">
        <f>'[1]DEIXALLERIES'!U39</f>
        <v>3520</v>
      </c>
      <c r="F16" s="37">
        <f>'[1]DEIXALLERIES'!U26</f>
        <v>16960</v>
      </c>
      <c r="G16" s="39">
        <f>'[1]DEIXALLERIES'!U65</f>
        <v>11040</v>
      </c>
      <c r="H16" s="39">
        <f>'[1]DEIXALLERIES'!U52</f>
        <v>1760</v>
      </c>
      <c r="I16" s="85">
        <f t="shared" si="0"/>
        <v>64400</v>
      </c>
      <c r="J16" s="67">
        <f>'[1]USUARIS DEIXALLERIES'!U14</f>
        <v>1028</v>
      </c>
      <c r="L16" s="67">
        <f>'[1]DEIXALLERIES'!H107</f>
        <v>5700</v>
      </c>
    </row>
    <row r="17" spans="1:12" ht="19.5" customHeight="1">
      <c r="A17" s="77" t="s">
        <v>8</v>
      </c>
      <c r="C17" s="87">
        <f>'[1]DEIXALLERIES'!U79</f>
        <v>21580</v>
      </c>
      <c r="D17" s="37">
        <f>'[1]DEIXALLERIES'!U14</f>
        <v>2790</v>
      </c>
      <c r="E17" s="37">
        <f>'[1]DEIXALLERIES'!U40</f>
        <v>0</v>
      </c>
      <c r="F17" s="37">
        <f>'[1]DEIXALLERIES'!U27</f>
        <v>12520</v>
      </c>
      <c r="G17" s="39">
        <f>'[1]DEIXALLERIES'!U66</f>
        <v>10160</v>
      </c>
      <c r="H17" s="39">
        <f>'[1]DEIXALLERIES'!U53</f>
        <v>9040</v>
      </c>
      <c r="I17" s="85">
        <f t="shared" si="0"/>
        <v>56090</v>
      </c>
      <c r="J17" s="67">
        <f>'[1]USUARIS DEIXALLERIES'!U15</f>
        <v>1062</v>
      </c>
      <c r="L17" s="67">
        <f>'[1]DEIXALLERIES'!H108</f>
        <v>2000</v>
      </c>
    </row>
    <row r="18" spans="1:12" ht="19.5" customHeight="1">
      <c r="A18" s="77" t="s">
        <v>9</v>
      </c>
      <c r="C18" s="87">
        <f>'[1]DEIXALLERIES'!U80</f>
        <v>10120</v>
      </c>
      <c r="D18" s="37">
        <f>'[1]DEIXALLERIES'!U15</f>
        <v>2130</v>
      </c>
      <c r="E18" s="37">
        <f>'[1]DEIXALLERIES'!U41</f>
        <v>7000</v>
      </c>
      <c r="F18" s="37">
        <f>'[1]DEIXALLERIES'!U28</f>
        <v>10140</v>
      </c>
      <c r="G18" s="39">
        <f>'[1]DEIXALLERIES'!U67</f>
        <v>9280</v>
      </c>
      <c r="H18" s="39">
        <f>'[1]DEIXALLERIES'!U54</f>
        <v>5580</v>
      </c>
      <c r="I18" s="85">
        <f t="shared" si="0"/>
        <v>44250</v>
      </c>
      <c r="J18" s="67">
        <f>'[1]USUARIS DEIXALLERIES'!U16</f>
        <v>791</v>
      </c>
      <c r="L18" s="67">
        <f>'[1]DEIXALLERIES'!H109</f>
        <v>5980</v>
      </c>
    </row>
    <row r="19" spans="1:12" ht="19.5" customHeight="1" thickBot="1">
      <c r="A19" s="77" t="s">
        <v>10</v>
      </c>
      <c r="C19" s="88">
        <f>'[1]DEIXALLERIES'!U81</f>
        <v>20840</v>
      </c>
      <c r="D19" s="89">
        <f>'[1]DEIXALLERIES'!U16</f>
        <v>3360</v>
      </c>
      <c r="E19" s="89">
        <f>'[1]DEIXALLERIES'!U42</f>
        <v>3980</v>
      </c>
      <c r="F19" s="89">
        <f>'[1]DEIXALLERIES'!U29</f>
        <v>11720</v>
      </c>
      <c r="G19" s="90">
        <f>'[1]DEIXALLERIES'!U68</f>
        <v>4960</v>
      </c>
      <c r="H19" s="90">
        <f>'[1]DEIXALLERIES'!U55</f>
        <v>4380</v>
      </c>
      <c r="I19" s="91">
        <f t="shared" si="0"/>
        <v>49240</v>
      </c>
      <c r="J19" s="68">
        <f>'[1]USUARIS DEIXALLERIES'!U17</f>
        <v>933</v>
      </c>
      <c r="L19" s="68">
        <f>'[1]DEIXALLERIES'!H110</f>
        <v>4860</v>
      </c>
    </row>
    <row r="20" spans="1:12" ht="19.5" customHeight="1" thickBot="1">
      <c r="A20" s="14"/>
      <c r="C20" s="17"/>
      <c r="D20" s="17"/>
      <c r="E20" s="17"/>
      <c r="F20" s="17"/>
      <c r="G20" s="17"/>
      <c r="H20" s="17"/>
      <c r="I20" s="45"/>
      <c r="J20" s="17"/>
      <c r="L20" s="17"/>
    </row>
    <row r="21" spans="1:12" ht="19.5" customHeight="1" thickBot="1">
      <c r="A21" s="47" t="s">
        <v>14</v>
      </c>
      <c r="C21" s="92">
        <f>SUM(C8:C19)</f>
        <v>321880</v>
      </c>
      <c r="D21" s="93">
        <f>SUM(D8:D19)</f>
        <v>38558</v>
      </c>
      <c r="E21" s="93">
        <f>SUM(E8:E19)</f>
        <v>41300</v>
      </c>
      <c r="F21" s="93">
        <f>SUM(F8:F19)</f>
        <v>182060</v>
      </c>
      <c r="G21" s="94">
        <f>SUM(G8:G20)</f>
        <v>120840</v>
      </c>
      <c r="H21" s="94">
        <f>SUM(H8:H19)</f>
        <v>54060</v>
      </c>
      <c r="I21" s="94">
        <f>SUM(I8:I19)</f>
        <v>758698</v>
      </c>
      <c r="J21" s="95">
        <f>SUM(J8:J19)</f>
        <v>11702</v>
      </c>
      <c r="L21" s="96">
        <f>SUM(L8:L19)</f>
        <v>55850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33"/>
  <sheetViews>
    <sheetView zoomScale="75" zoomScaleNormal="75" zoomScalePageLayoutView="0" workbookViewId="0" topLeftCell="A1">
      <selection activeCell="AD18" sqref="AD18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4" width="5.8515625" style="1" customWidth="1"/>
    <col min="5" max="5" width="8.8515625" style="1" customWidth="1"/>
    <col min="6" max="13" width="5.8515625" style="1" customWidth="1"/>
    <col min="14" max="14" width="8.8515625" style="1" customWidth="1"/>
    <col min="15" max="18" width="5.8515625" style="1" customWidth="1"/>
    <col min="19" max="19" width="8.8515625" style="1" customWidth="1"/>
    <col min="20" max="27" width="5.8515625" style="1" customWidth="1"/>
    <col min="28" max="28" width="8.8515625" style="1" customWidth="1"/>
    <col min="29" max="33" width="5.8515625" style="1" customWidth="1"/>
    <col min="34" max="16384" width="11.421875" style="1" customWidth="1"/>
  </cols>
  <sheetData>
    <row r="2" ht="19.5" customHeight="1"/>
    <row r="3" spans="3:32" s="2" customFormat="1" ht="19.5">
      <c r="C3" s="97" t="s">
        <v>40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:33" s="2" customFormat="1" ht="18">
      <c r="A5" s="3"/>
      <c r="C5" s="6" t="s">
        <v>43</v>
      </c>
      <c r="E5" s="3"/>
      <c r="H5" s="3"/>
      <c r="Q5" s="4"/>
      <c r="R5" s="3"/>
      <c r="S5" s="12" t="s">
        <v>48</v>
      </c>
      <c r="U5" s="3"/>
      <c r="V5" s="3"/>
      <c r="W5" s="3"/>
      <c r="X5" s="3"/>
      <c r="Y5" s="3"/>
      <c r="Z5" s="12"/>
      <c r="AA5" s="3"/>
      <c r="AB5" s="3"/>
      <c r="AC5" s="3"/>
      <c r="AD5" s="3"/>
      <c r="AE5" s="3"/>
      <c r="AF5" s="3"/>
      <c r="AG5" s="3"/>
    </row>
    <row r="6" spans="1:33" s="2" customFormat="1" ht="18">
      <c r="A6" s="3"/>
      <c r="C6" s="4"/>
      <c r="D6" s="6"/>
      <c r="E6" s="3"/>
      <c r="H6" s="3"/>
      <c r="Q6" s="4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7.25" thickBot="1">
      <c r="A7" s="7"/>
      <c r="C7" s="4"/>
      <c r="D7" s="7"/>
      <c r="E7" s="7"/>
      <c r="F7" s="8"/>
      <c r="G7" s="7"/>
      <c r="H7" s="7"/>
      <c r="I7" s="7"/>
      <c r="J7" s="7"/>
      <c r="L7" s="5"/>
    </row>
    <row r="8" spans="3:33" s="100" customFormat="1" ht="53.25" customHeight="1">
      <c r="C8" s="152" t="s">
        <v>37</v>
      </c>
      <c r="D8" s="104" t="s">
        <v>34</v>
      </c>
      <c r="E8" s="104" t="s">
        <v>35</v>
      </c>
      <c r="F8" s="104" t="s">
        <v>30</v>
      </c>
      <c r="G8" s="104" t="s">
        <v>31</v>
      </c>
      <c r="H8" s="106" t="s">
        <v>32</v>
      </c>
      <c r="I8" s="104" t="s">
        <v>33</v>
      </c>
      <c r="J8" s="106" t="s">
        <v>37</v>
      </c>
      <c r="K8" s="106" t="s">
        <v>34</v>
      </c>
      <c r="L8" s="104" t="s">
        <v>35</v>
      </c>
      <c r="M8" s="104" t="s">
        <v>30</v>
      </c>
      <c r="N8" s="104" t="s">
        <v>31</v>
      </c>
      <c r="O8" s="104" t="s">
        <v>32</v>
      </c>
      <c r="P8" s="104" t="s">
        <v>33</v>
      </c>
      <c r="Q8" s="106" t="s">
        <v>37</v>
      </c>
      <c r="R8" s="106" t="s">
        <v>34</v>
      </c>
      <c r="S8" s="104" t="s">
        <v>35</v>
      </c>
      <c r="T8" s="104" t="s">
        <v>30</v>
      </c>
      <c r="U8" s="104" t="s">
        <v>31</v>
      </c>
      <c r="V8" s="104" t="s">
        <v>32</v>
      </c>
      <c r="W8" s="104" t="s">
        <v>33</v>
      </c>
      <c r="X8" s="106" t="s">
        <v>37</v>
      </c>
      <c r="Y8" s="106" t="s">
        <v>34</v>
      </c>
      <c r="Z8" s="104" t="s">
        <v>35</v>
      </c>
      <c r="AA8" s="104" t="s">
        <v>30</v>
      </c>
      <c r="AB8" s="104" t="s">
        <v>31</v>
      </c>
      <c r="AC8" s="104" t="s">
        <v>32</v>
      </c>
      <c r="AD8" s="104" t="s">
        <v>33</v>
      </c>
      <c r="AE8" s="106" t="s">
        <v>37</v>
      </c>
      <c r="AF8" s="106" t="s">
        <v>34</v>
      </c>
      <c r="AG8" s="110" t="s">
        <v>35</v>
      </c>
    </row>
    <row r="9" spans="1:33" s="103" customFormat="1" ht="21" customHeight="1" thickBot="1">
      <c r="A9" s="101" t="s">
        <v>36</v>
      </c>
      <c r="B9" s="102"/>
      <c r="C9" s="153">
        <v>1</v>
      </c>
      <c r="D9" s="105">
        <v>2</v>
      </c>
      <c r="E9" s="105">
        <v>3</v>
      </c>
      <c r="F9" s="105">
        <v>4</v>
      </c>
      <c r="G9" s="105">
        <v>5</v>
      </c>
      <c r="H9" s="107">
        <v>6</v>
      </c>
      <c r="I9" s="105">
        <v>7</v>
      </c>
      <c r="J9" s="107">
        <v>8</v>
      </c>
      <c r="K9" s="107">
        <v>9</v>
      </c>
      <c r="L9" s="105">
        <v>10</v>
      </c>
      <c r="M9" s="105">
        <v>11</v>
      </c>
      <c r="N9" s="105">
        <v>12</v>
      </c>
      <c r="O9" s="105">
        <v>13</v>
      </c>
      <c r="P9" s="105">
        <v>14</v>
      </c>
      <c r="Q9" s="107">
        <v>15</v>
      </c>
      <c r="R9" s="107">
        <v>16</v>
      </c>
      <c r="S9" s="105">
        <v>17</v>
      </c>
      <c r="T9" s="105">
        <v>18</v>
      </c>
      <c r="U9" s="105">
        <v>19</v>
      </c>
      <c r="V9" s="105">
        <v>20</v>
      </c>
      <c r="W9" s="105">
        <v>21</v>
      </c>
      <c r="X9" s="107">
        <v>22</v>
      </c>
      <c r="Y9" s="107">
        <v>23</v>
      </c>
      <c r="Z9" s="105">
        <v>24</v>
      </c>
      <c r="AA9" s="105">
        <v>25</v>
      </c>
      <c r="AB9" s="105">
        <v>26</v>
      </c>
      <c r="AC9" s="105">
        <v>27</v>
      </c>
      <c r="AD9" s="105">
        <v>28</v>
      </c>
      <c r="AE9" s="107">
        <v>29</v>
      </c>
      <c r="AF9" s="107">
        <v>30</v>
      </c>
      <c r="AG9" s="111">
        <v>31</v>
      </c>
    </row>
    <row r="10" spans="1:3" ht="18.75" customHeight="1" thickBot="1">
      <c r="A10" s="4"/>
      <c r="C10" s="5"/>
    </row>
    <row r="11" spans="1:33" ht="52.5" customHeight="1" thickBot="1">
      <c r="A11" s="98"/>
      <c r="B11" s="112"/>
      <c r="C11" s="154"/>
      <c r="D11" s="113"/>
      <c r="E11" s="108" t="s">
        <v>49</v>
      </c>
      <c r="F11" s="113"/>
      <c r="G11" s="113"/>
      <c r="H11" s="109"/>
      <c r="I11" s="113"/>
      <c r="J11" s="109"/>
      <c r="K11" s="109"/>
      <c r="L11" s="113"/>
      <c r="M11" s="113"/>
      <c r="N11" s="108" t="s">
        <v>49</v>
      </c>
      <c r="O11" s="113"/>
      <c r="P11" s="113"/>
      <c r="Q11" s="114"/>
      <c r="R11" s="109"/>
      <c r="S11" s="108" t="s">
        <v>49</v>
      </c>
      <c r="T11" s="113"/>
      <c r="U11" s="113"/>
      <c r="V11" s="113"/>
      <c r="W11" s="113"/>
      <c r="X11" s="114"/>
      <c r="Y11" s="114"/>
      <c r="Z11" s="113"/>
      <c r="AA11" s="113"/>
      <c r="AB11" s="108" t="s">
        <v>49</v>
      </c>
      <c r="AC11" s="113"/>
      <c r="AD11" s="113"/>
      <c r="AE11" s="114"/>
      <c r="AF11" s="114"/>
      <c r="AG11" s="115"/>
    </row>
    <row r="13" spans="5:9" ht="15">
      <c r="E13" s="3"/>
      <c r="F13" s="3"/>
      <c r="G13" s="3"/>
      <c r="H13" s="3"/>
      <c r="I13" s="2"/>
    </row>
    <row r="14" spans="13:15" ht="15">
      <c r="M14" s="7"/>
      <c r="N14" s="7"/>
      <c r="O14" s="7"/>
    </row>
    <row r="15" spans="3:15" ht="18">
      <c r="C15" s="6" t="s">
        <v>42</v>
      </c>
      <c r="D15" s="2"/>
      <c r="E15" s="3"/>
      <c r="F15" s="2"/>
      <c r="G15" s="2"/>
      <c r="H15" s="3"/>
      <c r="I15" s="2"/>
      <c r="J15" s="2"/>
      <c r="K15" s="2"/>
      <c r="L15" s="2"/>
      <c r="M15" s="2"/>
      <c r="N15" s="2"/>
      <c r="O15" s="2"/>
    </row>
    <row r="16" spans="3:15" ht="18">
      <c r="C16" s="6"/>
      <c r="D16" s="2"/>
      <c r="E16" s="3"/>
      <c r="F16" s="2"/>
      <c r="G16" s="2"/>
      <c r="H16" s="3"/>
      <c r="I16" s="2"/>
      <c r="J16" s="2"/>
      <c r="K16" s="2"/>
      <c r="L16" s="2"/>
      <c r="M16" s="2"/>
      <c r="N16" s="2"/>
      <c r="O16" s="2"/>
    </row>
    <row r="17" spans="3:4" ht="15.75" thickBot="1">
      <c r="C17" s="9"/>
      <c r="D17" s="2"/>
    </row>
    <row r="18" spans="7:20" ht="48.75" customHeight="1" thickBot="1">
      <c r="G18" s="143" t="s">
        <v>44</v>
      </c>
      <c r="H18" s="144"/>
      <c r="I18" s="145"/>
      <c r="P18" s="3"/>
      <c r="Q18" s="7"/>
      <c r="R18" s="7"/>
      <c r="S18" s="7"/>
      <c r="T18" s="7"/>
    </row>
    <row r="19" spans="7:9" ht="15.75" thickBot="1">
      <c r="G19" s="99"/>
      <c r="H19" s="99"/>
      <c r="I19" s="99"/>
    </row>
    <row r="20" spans="3:9" ht="19.5" customHeight="1">
      <c r="C20" s="146" t="s">
        <v>0</v>
      </c>
      <c r="D20" s="147"/>
      <c r="E20" s="148"/>
      <c r="G20" s="149">
        <f>'[1]USUARIS DEIXALLERIES'!J26</f>
        <v>24</v>
      </c>
      <c r="H20" s="150"/>
      <c r="I20" s="151"/>
    </row>
    <row r="21" spans="3:9" ht="19.5" customHeight="1">
      <c r="C21" s="125" t="s">
        <v>1</v>
      </c>
      <c r="D21" s="126"/>
      <c r="E21" s="127"/>
      <c r="G21" s="128">
        <f>'[1]USUARIS DEIXALLERIES'!J27</f>
        <v>32</v>
      </c>
      <c r="H21" s="129"/>
      <c r="I21" s="130"/>
    </row>
    <row r="22" spans="3:9" ht="19.5" customHeight="1">
      <c r="C22" s="125" t="s">
        <v>2</v>
      </c>
      <c r="D22" s="126"/>
      <c r="E22" s="127"/>
      <c r="G22" s="128">
        <f>'[1]USUARIS DEIXALLERIES'!J28</f>
        <v>38</v>
      </c>
      <c r="H22" s="129"/>
      <c r="I22" s="130"/>
    </row>
    <row r="23" spans="3:9" ht="19.5" customHeight="1">
      <c r="C23" s="125" t="s">
        <v>3</v>
      </c>
      <c r="D23" s="126"/>
      <c r="E23" s="127"/>
      <c r="G23" s="128">
        <f>'[1]USUARIS DEIXALLERIES'!J29</f>
        <v>44</v>
      </c>
      <c r="H23" s="129"/>
      <c r="I23" s="130"/>
    </row>
    <row r="24" spans="3:9" ht="19.5" customHeight="1">
      <c r="C24" s="125" t="s">
        <v>4</v>
      </c>
      <c r="D24" s="126"/>
      <c r="E24" s="127"/>
      <c r="G24" s="128">
        <f>'[1]USUARIS DEIXALLERIES'!J30</f>
        <v>46</v>
      </c>
      <c r="H24" s="129"/>
      <c r="I24" s="130"/>
    </row>
    <row r="25" spans="3:9" ht="19.5" customHeight="1">
      <c r="C25" s="125" t="s">
        <v>5</v>
      </c>
      <c r="D25" s="126"/>
      <c r="E25" s="127"/>
      <c r="G25" s="128">
        <f>'[1]USUARIS DEIXALLERIES'!J31</f>
        <v>35</v>
      </c>
      <c r="H25" s="129"/>
      <c r="I25" s="130"/>
    </row>
    <row r="26" spans="3:9" ht="19.5" customHeight="1">
      <c r="C26" s="125" t="s">
        <v>6</v>
      </c>
      <c r="D26" s="126"/>
      <c r="E26" s="127"/>
      <c r="G26" s="128">
        <f>'[1]USUARIS DEIXALLERIES'!J32</f>
        <v>28</v>
      </c>
      <c r="H26" s="129"/>
      <c r="I26" s="130"/>
    </row>
    <row r="27" spans="3:9" ht="19.5" customHeight="1">
      <c r="C27" s="125" t="s">
        <v>7</v>
      </c>
      <c r="D27" s="126"/>
      <c r="E27" s="127"/>
      <c r="G27" s="128">
        <f>'[1]USUARIS DEIXALLERIES'!J33</f>
        <v>18</v>
      </c>
      <c r="H27" s="129"/>
      <c r="I27" s="130"/>
    </row>
    <row r="28" spans="3:9" ht="19.5" customHeight="1">
      <c r="C28" s="125" t="s">
        <v>39</v>
      </c>
      <c r="D28" s="126"/>
      <c r="E28" s="127"/>
      <c r="G28" s="128">
        <f>'[1]USUARIS DEIXALLERIES'!J34</f>
        <v>26</v>
      </c>
      <c r="H28" s="129"/>
      <c r="I28" s="130"/>
    </row>
    <row r="29" spans="3:9" ht="19.5" customHeight="1">
      <c r="C29" s="125" t="s">
        <v>8</v>
      </c>
      <c r="D29" s="126"/>
      <c r="E29" s="127"/>
      <c r="G29" s="128">
        <f>'[1]USUARIS DEIXALLERIES'!J35</f>
        <v>43</v>
      </c>
      <c r="H29" s="129"/>
      <c r="I29" s="130"/>
    </row>
    <row r="30" spans="3:9" ht="19.5" customHeight="1">
      <c r="C30" s="125" t="s">
        <v>9</v>
      </c>
      <c r="D30" s="126"/>
      <c r="E30" s="127"/>
      <c r="G30" s="128">
        <f>'[1]USUARIS DEIXALLERIES'!J36</f>
        <v>76</v>
      </c>
      <c r="H30" s="129"/>
      <c r="I30" s="130"/>
    </row>
    <row r="31" spans="3:9" ht="19.5" customHeight="1" thickBot="1">
      <c r="C31" s="137" t="s">
        <v>10</v>
      </c>
      <c r="D31" s="138"/>
      <c r="E31" s="139"/>
      <c r="G31" s="140">
        <f>'[1]USUARIS DEIXALLERIES'!J37</f>
        <v>43</v>
      </c>
      <c r="H31" s="141"/>
      <c r="I31" s="142"/>
    </row>
    <row r="32" spans="3:6" ht="19.5" customHeight="1" thickBot="1">
      <c r="C32" s="14"/>
      <c r="F32" s="17"/>
    </row>
    <row r="33" spans="3:9" ht="19.5" customHeight="1" thickBot="1">
      <c r="C33" s="131" t="s">
        <v>14</v>
      </c>
      <c r="D33" s="132"/>
      <c r="E33" s="133"/>
      <c r="G33" s="134">
        <f>SUM(G20:I31)</f>
        <v>453</v>
      </c>
      <c r="H33" s="135"/>
      <c r="I33" s="136"/>
    </row>
  </sheetData>
  <sheetProtection password="DEEB" sheet="1" objects="1" scenarios="1"/>
  <mergeCells count="27">
    <mergeCell ref="C22:E22"/>
    <mergeCell ref="G22:I22"/>
    <mergeCell ref="G18:I18"/>
    <mergeCell ref="C20:E20"/>
    <mergeCell ref="G20:I20"/>
    <mergeCell ref="C21:E21"/>
    <mergeCell ref="G21:I21"/>
    <mergeCell ref="C28:E28"/>
    <mergeCell ref="G28:I28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33:E33"/>
    <mergeCell ref="G33:I33"/>
    <mergeCell ref="C29:E29"/>
    <mergeCell ref="G29:I29"/>
    <mergeCell ref="C30:E30"/>
    <mergeCell ref="G30:I30"/>
    <mergeCell ref="C31:E31"/>
    <mergeCell ref="G31:I31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2010-12-30T08:49:03Z</cp:lastPrinted>
  <dcterms:created xsi:type="dcterms:W3CDTF">2008-05-28T16:13:29Z</dcterms:created>
  <dcterms:modified xsi:type="dcterms:W3CDTF">2011-01-25T08:44:20Z</dcterms:modified>
  <cp:category/>
  <cp:version/>
  <cp:contentType/>
  <cp:contentStatus/>
</cp:coreProperties>
</file>