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110" windowWidth="15480" windowHeight="6945" activeTab="0"/>
  </bookViews>
  <sheets>
    <sheet name="RECOLLIDES" sheetId="1" r:id="rId1"/>
    <sheet name="RECOLLIDES I" sheetId="2" r:id="rId2"/>
    <sheet name="CALENDAR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<sst xmlns="http://schemas.openxmlformats.org/spreadsheetml/2006/main" count="60" uniqueCount="40">
  <si>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</si>
  <si>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</si>
  <si>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</si>
  <si>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</si>
  <si>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</si>
  <si>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</si>
  <si>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</si>
  <si>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</si>
  <si>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</si>
  <si>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</si>
  <si>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</si>
  <si>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</si>
  <si>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</si>
  <si>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</si>
  <si>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</si>
  <si>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</si>
  <si>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Papereres</t>
  </si>
  <si>
    <t>Setembre</t>
  </si>
  <si>
    <t>MONTSENY</t>
  </si>
  <si>
    <t>NOTA:  Aquest gràfic no inclou residus portats a deixalleria</t>
  </si>
  <si>
    <t>PAPER I CARTRÓ (Tn)</t>
  </si>
  <si>
    <t>ENVASOS LLEUGERS (Tn)</t>
  </si>
  <si>
    <t>VIDRE (Tn)</t>
  </si>
  <si>
    <t>Orgànica (Tn)</t>
  </si>
  <si>
    <t>Resta (Tn)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</si>
  <si>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</si>
  <si>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</si>
  <si>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</si>
  <si>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</si>
  <si>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</si>
  <si>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</si>
  <si>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</si>
  <si>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</si>
  <si>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</si>
  <si>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</si>
  <si>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Envasos</t>
  </si>
  <si>
    <t xml:space="preserve">Vidre:  1 cop al mes </t>
  </si>
  <si>
    <t>* Subjecte a possibles modificacions respecte els dies festius</t>
  </si>
  <si>
    <t>SERVEI DE RECOLLIDA DE PAPER I CARTRÓ, ENVASOS LLEUGERS I VIDRE, 2015</t>
  </si>
  <si>
    <t>SERVEI DE RECOLLIDA D'ORGÀNICA I RESTA, 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</si>
</sst>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.00\ [$€]_-;\-* #,##0.00\ [$€]_-;_-* &quot;-&quot;??\ [$€]_-;_-@_-"/>
    <numFmt numFmtId="181" formatCode="_-* #,##0.00_-;\-* #,##0.00_-;_-* &quot;-&quot;??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&quot;€&quot;* #,##0_-;\-&quot;€&quot;* #,##0_-;_-&quot;€&quot;* &quot;-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9.75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4" borderId="0" applyNumberFormat="0" applyBorder="0" applyAlignment="0" applyProtection="0"/>
    <xf numFmtId="0" fontId="42" fillId="18" borderId="1" applyNumberFormat="0" applyAlignment="0" applyProtection="0"/>
    <xf numFmtId="0" fontId="43" fillId="19" borderId="2" applyNumberFormat="0" applyAlignment="0" applyProtection="0"/>
    <xf numFmtId="0" fontId="44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5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5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8" fillId="18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8" applyNumberFormat="0" applyFill="0" applyAlignment="0" applyProtection="0"/>
    <xf numFmtId="0" fontId="51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4" fontId="2" fillId="0" borderId="14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33" borderId="17" xfId="0" applyNumberFormat="1" applyFont="1" applyFill="1" applyBorder="1" applyAlignment="1" applyProtection="1">
      <alignment horizontal="center"/>
      <protection hidden="1"/>
    </xf>
    <xf numFmtId="4" fontId="4" fillId="34" borderId="17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49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40" fillId="0" borderId="18" xfId="0" applyFont="1" applyFill="1" applyBorder="1" applyAlignment="1">
      <alignment horizontal="center" vertical="center"/>
    </xf>
    <xf numFmtId="0" fontId="0" fillId="36" borderId="18" xfId="0" applyFill="1" applyBorder="1" applyAlignment="1">
      <alignment vertical="center"/>
    </xf>
    <xf numFmtId="0" fontId="51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52" fillId="37" borderId="20" xfId="0" applyFont="1" applyFill="1" applyBorder="1" applyAlignment="1">
      <alignment horizontal="center" vertical="center"/>
    </xf>
    <xf numFmtId="0" fontId="52" fillId="37" borderId="23" xfId="0" applyFont="1" applyFill="1" applyBorder="1" applyAlignment="1">
      <alignment horizontal="center" vertical="center"/>
    </xf>
    <xf numFmtId="0" fontId="52" fillId="37" borderId="24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05"/>
          <c:w val="0.916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50750960"/>
        <c:axId val="54105457"/>
      </c:barChart>
      <c:catAx>
        <c:axId val="5075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05457"/>
        <c:crosses val="autoZero"/>
        <c:auto val="1"/>
        <c:lblOffset val="100"/>
        <c:tickLblSkip val="1"/>
        <c:noMultiLvlLbl val="0"/>
      </c:catAx>
      <c:valAx>
        <c:axId val="541054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50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9"/>
          <c:w val="0.851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17187066"/>
        <c:axId val="20465867"/>
      </c:barChart>
      <c:catAx>
        <c:axId val="17187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465867"/>
        <c:crosses val="autoZero"/>
        <c:auto val="1"/>
        <c:lblOffset val="100"/>
        <c:tickLblSkip val="1"/>
        <c:noMultiLvlLbl val="0"/>
      </c:catAx>
      <c:valAx>
        <c:axId val="204658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870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475"/>
          <c:w val="0.916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49975076"/>
        <c:axId val="47122501"/>
      </c:barChart>
      <c:catAx>
        <c:axId val="4997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22501"/>
        <c:crosses val="autoZero"/>
        <c:auto val="1"/>
        <c:lblOffset val="100"/>
        <c:tickLblSkip val="1"/>
        <c:noMultiLvlLbl val="0"/>
      </c:catAx>
      <c:valAx>
        <c:axId val="471225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5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325"/>
          <c:w val="0.9412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75"/>
        <c:axId val="21449326"/>
        <c:axId val="58826207"/>
      </c:barChart>
      <c:catAx>
        <c:axId val="2144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826207"/>
        <c:crosses val="autoZero"/>
        <c:auto val="1"/>
        <c:lblOffset val="100"/>
        <c:tickLblSkip val="1"/>
        <c:noMultiLvlLbl val="0"/>
      </c:catAx>
      <c:valAx>
        <c:axId val="588262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07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493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305"/>
          <c:w val="0.934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75"/>
        <c:axId val="59673816"/>
        <c:axId val="193433"/>
      </c:barChart>
      <c:catAx>
        <c:axId val="5967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433"/>
        <c:crosses val="autoZero"/>
        <c:auto val="1"/>
        <c:lblOffset val="100"/>
        <c:tickLblSkip val="1"/>
        <c:noMultiLvlLbl val="0"/>
      </c:catAx>
      <c:valAx>
        <c:axId val="1934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738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PERCENTATGE GLOBAL DE RECOLLIDA SELECTIVA I FRACCIÓ RESTA,  DESEMBRE 2015</a:t>
            </a:r>
          </a:p>
        </c:rich>
      </c:tx>
      <c:layout>
        <c:manualLayout>
          <c:xMode val="factor"/>
          <c:yMode val="factor"/>
          <c:x val="0.017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5"/>
          <c:y val="0.282"/>
          <c:w val="0.53675"/>
          <c:h val="0.62"/>
        </c:manualLayout>
      </c:layout>
      <c:pieChart>
        <c:varyColors val="1"/>
        <c:ser>
          <c:idx val="0"/>
          <c:order val="0"/>
          <c:tx>
            <c:strRef>
              <c:f>'[1]PARC MONTSENY'!$G$29:$H$29</c:f>
              <c:strCache>
                <c:ptCount val="1"/>
                <c:pt idx="0">
                  <c:v>RECOLLIDA SELECTIVA FRACCIÓ RESTA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'[1]PARC MONTSENY'!$G$29:$H$29</c:f>
              <c:strCache>
                <c:ptCount val="2"/>
                <c:pt idx="0">
                  <c:v>RECOLLIDA SELECTIVA</c:v>
                </c:pt>
                <c:pt idx="1">
                  <c:v>FRACCIÓ RESTA</c:v>
                </c:pt>
              </c:strCache>
            </c:strRef>
          </c:cat>
          <c:val>
            <c:numRef>
              <c:f>'[1]PARC MONTSENY'!$G$41:$H$41</c:f>
              <c:numCache>
                <c:ptCount val="2"/>
                <c:pt idx="0">
                  <c:v>7004.719999999999</c:v>
                </c:pt>
                <c:pt idx="1">
                  <c:v>9453.22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"/>
          <c:y val="0.17775"/>
          <c:w val="0.638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PERCENTATGE GLOBAL DE RECOLLIDA SELECTIVA I FRACCIÓ RESTA,  ACUMULAT ANY 2015</a:t>
            </a:r>
          </a:p>
        </c:rich>
      </c:tx>
      <c:layout>
        <c:manualLayout>
          <c:xMode val="factor"/>
          <c:yMode val="factor"/>
          <c:x val="0.005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75"/>
          <c:y val="0.28"/>
          <c:w val="0.47975"/>
          <c:h val="0.6195"/>
        </c:manualLayout>
      </c:layout>
      <c:pieChart>
        <c:varyColors val="1"/>
        <c:ser>
          <c:idx val="0"/>
          <c:order val="0"/>
          <c:tx>
            <c:strRef>
              <c:f>'[1]PARC MONTSENY'!$G$29:$H$29</c:f>
              <c:strCache>
                <c:ptCount val="1"/>
                <c:pt idx="0">
                  <c:v>RECOLLIDA SELECTIVA FRACCIÓ RESTA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'[1]PARC MONTSENY'!$G$29:$H$29</c:f>
              <c:strCache>
                <c:ptCount val="2"/>
                <c:pt idx="0">
                  <c:v>RECOLLIDA SELECTIVA</c:v>
                </c:pt>
                <c:pt idx="1">
                  <c:v>FRACCIÓ RESTA</c:v>
                </c:pt>
              </c:strCache>
            </c:strRef>
          </c:cat>
          <c:val>
            <c:numRef>
              <c:f>'[1]PARC MONTSENY'!$G$42:$H$42</c:f>
              <c:numCache>
                <c:ptCount val="2"/>
                <c:pt idx="0">
                  <c:v>90101.20999999999</c:v>
                </c:pt>
                <c:pt idx="1">
                  <c:v>92528.24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75"/>
          <c:y val="0.17925"/>
          <c:w val="0.637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4</xdr:col>
      <xdr:colOff>914400</xdr:colOff>
      <xdr:row>40</xdr:row>
      <xdr:rowOff>142875</xdr:rowOff>
    </xdr:to>
    <xdr:graphicFrame>
      <xdr:nvGraphicFramePr>
        <xdr:cNvPr id="1" name="13 Gráfico"/>
        <xdr:cNvGraphicFramePr/>
      </xdr:nvGraphicFramePr>
      <xdr:xfrm>
        <a:off x="0" y="5819775"/>
        <a:ext cx="48577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1190625</xdr:colOff>
      <xdr:row>23</xdr:row>
      <xdr:rowOff>0</xdr:rowOff>
    </xdr:from>
    <xdr:to>
      <xdr:col>9</xdr:col>
      <xdr:colOff>542925</xdr:colOff>
      <xdr:row>40</xdr:row>
      <xdr:rowOff>142875</xdr:rowOff>
    </xdr:to>
    <xdr:graphicFrame>
      <xdr:nvGraphicFramePr>
        <xdr:cNvPr id="2" name="10 Gráfico"/>
        <xdr:cNvGraphicFramePr/>
      </xdr:nvGraphicFramePr>
      <xdr:xfrm>
        <a:off x="5133975" y="5819775"/>
        <a:ext cx="48958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76200</xdr:colOff>
      <xdr:row>22</xdr:row>
      <xdr:rowOff>228600</xdr:rowOff>
    </xdr:from>
    <xdr:to>
      <xdr:col>16</xdr:col>
      <xdr:colOff>714375</xdr:colOff>
      <xdr:row>40</xdr:row>
      <xdr:rowOff>152400</xdr:rowOff>
    </xdr:to>
    <xdr:graphicFrame>
      <xdr:nvGraphicFramePr>
        <xdr:cNvPr id="3" name="Chart 37"/>
        <xdr:cNvGraphicFramePr/>
      </xdr:nvGraphicFramePr>
      <xdr:xfrm>
        <a:off x="10296525" y="5800725"/>
        <a:ext cx="5038725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11</xdr:col>
      <xdr:colOff>647700</xdr:colOff>
      <xdr:row>22</xdr:row>
      <xdr:rowOff>57150</xdr:rowOff>
    </xdr:to>
    <xdr:graphicFrame>
      <xdr:nvGraphicFramePr>
        <xdr:cNvPr id="4" name="Chart 37"/>
        <xdr:cNvGraphicFramePr/>
      </xdr:nvGraphicFramePr>
      <xdr:xfrm>
        <a:off x="5953125" y="1238250"/>
        <a:ext cx="5648325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  <sheetName val="Hoja1"/>
    </sheetNames>
    <sheetDataSet>
      <sheetData sheetId="0">
        <row r="4">
          <cell r="AC4">
            <v>910.92</v>
          </cell>
        </row>
        <row r="5">
          <cell r="AC5">
            <v>696.44</v>
          </cell>
        </row>
        <row r="6">
          <cell r="AC6">
            <v>876.3</v>
          </cell>
        </row>
        <row r="7">
          <cell r="AC7">
            <v>1085.1</v>
          </cell>
        </row>
        <row r="8">
          <cell r="AC8">
            <v>996.64</v>
          </cell>
        </row>
        <row r="9">
          <cell r="AC9">
            <v>1076.71</v>
          </cell>
        </row>
        <row r="10">
          <cell r="AC10">
            <v>1415.67</v>
          </cell>
        </row>
        <row r="11">
          <cell r="AC11">
            <v>1135.43</v>
          </cell>
        </row>
        <row r="12">
          <cell r="AC12">
            <v>712.49</v>
          </cell>
        </row>
        <row r="13">
          <cell r="AC13">
            <v>955.6</v>
          </cell>
        </row>
        <row r="14">
          <cell r="AC14">
            <v>846.27</v>
          </cell>
        </row>
        <row r="15">
          <cell r="AC15">
            <v>916.7</v>
          </cell>
        </row>
        <row r="70">
          <cell r="AC70">
            <v>1188.94</v>
          </cell>
        </row>
        <row r="71">
          <cell r="AC71">
            <v>789.17</v>
          </cell>
        </row>
        <row r="72">
          <cell r="AC72">
            <v>1002.55</v>
          </cell>
        </row>
        <row r="73">
          <cell r="AC73">
            <v>1495.9</v>
          </cell>
        </row>
        <row r="74">
          <cell r="AC74">
            <v>1202.32</v>
          </cell>
        </row>
        <row r="75">
          <cell r="AC75">
            <v>1231.57</v>
          </cell>
        </row>
        <row r="76">
          <cell r="AC76">
            <v>1766.55</v>
          </cell>
        </row>
        <row r="77">
          <cell r="AC77">
            <v>1626.09</v>
          </cell>
        </row>
        <row r="78">
          <cell r="AC78">
            <v>1594.17</v>
          </cell>
        </row>
        <row r="79">
          <cell r="AC79">
            <v>887.85</v>
          </cell>
        </row>
        <row r="80">
          <cell r="AC80">
            <v>1096.27</v>
          </cell>
        </row>
        <row r="81">
          <cell r="AC81">
            <v>1069.99</v>
          </cell>
        </row>
        <row r="110">
          <cell r="AC110">
            <v>1740.95</v>
          </cell>
        </row>
        <row r="111">
          <cell r="AC111">
            <v>1201.95</v>
          </cell>
        </row>
        <row r="112">
          <cell r="AC112">
            <v>536.33</v>
          </cell>
        </row>
        <row r="113">
          <cell r="AC113">
            <v>1809.23</v>
          </cell>
        </row>
        <row r="114">
          <cell r="AC114">
            <v>1118.18</v>
          </cell>
        </row>
        <row r="115">
          <cell r="AC115">
            <v>1895</v>
          </cell>
        </row>
        <row r="116">
          <cell r="AC116">
            <v>276.67</v>
          </cell>
        </row>
        <row r="117">
          <cell r="AC117">
            <v>4121.85</v>
          </cell>
        </row>
        <row r="118">
          <cell r="AC118">
            <v>1995.38</v>
          </cell>
        </row>
        <row r="119">
          <cell r="AC119">
            <v>2234.84</v>
          </cell>
        </row>
        <row r="120">
          <cell r="AC120">
            <v>2181.33</v>
          </cell>
        </row>
        <row r="121">
          <cell r="AC121">
            <v>1701.88</v>
          </cell>
        </row>
        <row r="137">
          <cell r="AC137">
            <v>3227.07</v>
          </cell>
        </row>
        <row r="138">
          <cell r="AC138">
            <v>3306.03</v>
          </cell>
        </row>
        <row r="139">
          <cell r="AC139">
            <v>4109.07</v>
          </cell>
        </row>
        <row r="140">
          <cell r="AC140">
            <v>3852.06</v>
          </cell>
        </row>
        <row r="141">
          <cell r="AC141">
            <v>3499.58</v>
          </cell>
        </row>
        <row r="142">
          <cell r="AC142">
            <v>3699.42</v>
          </cell>
        </row>
        <row r="143">
          <cell r="AC143">
            <v>3428.92</v>
          </cell>
        </row>
        <row r="144">
          <cell r="AC144">
            <v>3658.91</v>
          </cell>
        </row>
        <row r="145">
          <cell r="AC145">
            <v>3336.58</v>
          </cell>
        </row>
        <row r="146">
          <cell r="AC146">
            <v>3508.91</v>
          </cell>
        </row>
        <row r="147">
          <cell r="AC147">
            <v>3769.28</v>
          </cell>
        </row>
        <row r="148">
          <cell r="AC148">
            <v>3316.15</v>
          </cell>
        </row>
        <row r="151">
          <cell r="AC151">
            <v>8069.08</v>
          </cell>
        </row>
        <row r="152">
          <cell r="AC152">
            <v>6036.57</v>
          </cell>
        </row>
        <row r="153">
          <cell r="AC153">
            <v>7686</v>
          </cell>
        </row>
        <row r="154">
          <cell r="AC154">
            <v>6555</v>
          </cell>
        </row>
        <row r="155">
          <cell r="AC155">
            <v>7360.83</v>
          </cell>
        </row>
        <row r="156">
          <cell r="AC156">
            <v>7600</v>
          </cell>
        </row>
        <row r="157">
          <cell r="AC157">
            <v>7457</v>
          </cell>
        </row>
        <row r="158">
          <cell r="AC158">
            <v>10782.25</v>
          </cell>
        </row>
        <row r="159">
          <cell r="AC159">
            <v>7126</v>
          </cell>
        </row>
        <row r="160">
          <cell r="AC160">
            <v>7217</v>
          </cell>
        </row>
        <row r="161">
          <cell r="AC161">
            <v>7185.29</v>
          </cell>
        </row>
        <row r="162">
          <cell r="AC162">
            <v>9453.22</v>
          </cell>
        </row>
      </sheetData>
      <sheetData sheetId="3">
        <row r="29">
          <cell r="G29" t="str">
            <v>RECOLLIDA SELECTIVA</v>
          </cell>
          <cell r="H29" t="str">
            <v>FRACCIÓ RESTA</v>
          </cell>
        </row>
        <row r="40">
          <cell r="G40">
            <v>7893.15</v>
          </cell>
          <cell r="H40">
            <v>7185.29</v>
          </cell>
        </row>
        <row r="41">
          <cell r="G41">
            <v>7004.719999999999</v>
          </cell>
          <cell r="H41">
            <v>9453.22</v>
          </cell>
        </row>
        <row r="42">
          <cell r="G42">
            <v>90101.20999999999</v>
          </cell>
          <cell r="H42">
            <v>92528.24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F11" sqref="F11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9" width="18.7109375" style="5" customWidth="1"/>
    <col min="10" max="10" width="14.8515625" style="5" customWidth="1"/>
    <col min="11" max="11" width="12.8515625" style="5" customWidth="1"/>
    <col min="12" max="12" width="18.710937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18</v>
      </c>
      <c r="D2" s="4"/>
    </row>
    <row r="3" spans="1:2" ht="19.5" customHeight="1">
      <c r="A3" s="6"/>
      <c r="B3" s="6"/>
    </row>
    <row r="4" ht="19.5" customHeight="1">
      <c r="C4" s="7" t="s">
        <v>38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80" t="s">
        <v>20</v>
      </c>
      <c r="D6" s="81"/>
      <c r="E6" s="81"/>
      <c r="F6" s="82"/>
      <c r="H6" s="74" t="s">
        <v>21</v>
      </c>
      <c r="I6" s="75"/>
      <c r="J6" s="76"/>
      <c r="K6" s="8"/>
      <c r="L6" s="77" t="s">
        <v>22</v>
      </c>
      <c r="M6" s="78"/>
      <c r="N6" s="79"/>
      <c r="O6" s="8"/>
      <c r="P6" s="2"/>
      <c r="R6" s="5"/>
      <c r="S6" s="2"/>
      <c r="T6" s="2"/>
    </row>
    <row r="7" spans="1:15" s="10" customFormat="1" ht="33" customHeight="1" thickBot="1">
      <c r="A7" s="9"/>
      <c r="C7" s="11" t="s">
        <v>11</v>
      </c>
      <c r="D7" s="12" t="s">
        <v>12</v>
      </c>
      <c r="E7" s="12" t="s">
        <v>16</v>
      </c>
      <c r="F7" s="13" t="s">
        <v>14</v>
      </c>
      <c r="G7" s="14"/>
      <c r="H7" s="15" t="s">
        <v>11</v>
      </c>
      <c r="I7" s="16" t="s">
        <v>13</v>
      </c>
      <c r="J7" s="17" t="s">
        <v>15</v>
      </c>
      <c r="K7" s="18"/>
      <c r="L7" s="19" t="s">
        <v>11</v>
      </c>
      <c r="M7" s="20" t="s">
        <v>13</v>
      </c>
      <c r="N7" s="21" t="s">
        <v>15</v>
      </c>
      <c r="O7" s="22"/>
    </row>
    <row r="8" spans="1:20" ht="19.5" customHeight="1" thickBot="1">
      <c r="A8" s="23"/>
      <c r="K8" s="2"/>
      <c r="M8" s="5"/>
      <c r="O8" s="2"/>
      <c r="P8" s="2"/>
      <c r="Q8" s="2"/>
      <c r="S8" s="2"/>
      <c r="T8" s="2"/>
    </row>
    <row r="9" spans="1:20" ht="19.5" customHeight="1">
      <c r="A9" s="24" t="s">
        <v>0</v>
      </c>
      <c r="C9" s="42">
        <f>('[1]Recollides'!AC4)/1000</f>
        <v>0.91092</v>
      </c>
      <c r="D9" s="42">
        <f>('[1]Recollides'!AC17)/1000</f>
        <v>0</v>
      </c>
      <c r="E9" s="42">
        <f>('[1]Recollides'!AC30)/1000</f>
        <v>0</v>
      </c>
      <c r="F9" s="42">
        <f aca="true" t="shared" si="0" ref="F9:F20">SUM(C9:E9)</f>
        <v>0.91092</v>
      </c>
      <c r="G9" s="43"/>
      <c r="H9" s="44">
        <f>('[1]Recollides'!AC70)/1000</f>
        <v>1.18894</v>
      </c>
      <c r="I9" s="45">
        <f>('[1]Recollides'!AC83)/1000</f>
        <v>0</v>
      </c>
      <c r="J9" s="42">
        <f>SUM(H9:I9)</f>
        <v>1.18894</v>
      </c>
      <c r="K9" s="46"/>
      <c r="L9" s="42">
        <f>('[1]Recollides'!AC110)/1000</f>
        <v>1.74095</v>
      </c>
      <c r="M9" s="45">
        <f>('[1]Recollides'!AC123)/1000</f>
        <v>0</v>
      </c>
      <c r="N9" s="42">
        <f>SUM(L9:M9)</f>
        <v>1.74095</v>
      </c>
      <c r="O9" s="25"/>
      <c r="P9" s="2"/>
      <c r="Q9" s="2"/>
      <c r="S9" s="2"/>
      <c r="T9" s="2"/>
    </row>
    <row r="10" spans="1:20" ht="19.5" customHeight="1">
      <c r="A10" s="26" t="s">
        <v>1</v>
      </c>
      <c r="C10" s="42">
        <f>('[1]Recollides'!AC5)/1000</f>
        <v>0.6964400000000001</v>
      </c>
      <c r="D10" s="42">
        <f>('[1]Recollides'!AC18)/1000</f>
        <v>0</v>
      </c>
      <c r="E10" s="42">
        <f>('[1]Recollides'!AC31)/1000</f>
        <v>0</v>
      </c>
      <c r="F10" s="42">
        <f t="shared" si="0"/>
        <v>0.6964400000000001</v>
      </c>
      <c r="G10" s="43"/>
      <c r="H10" s="44">
        <f>('[1]Recollides'!AC71)/1000</f>
        <v>0.7891699999999999</v>
      </c>
      <c r="I10" s="45">
        <f>('[1]Recollides'!AC84)/1000</f>
        <v>0</v>
      </c>
      <c r="J10" s="42">
        <f>SUM(H10:I10)</f>
        <v>0.7891699999999999</v>
      </c>
      <c r="K10" s="46"/>
      <c r="L10" s="42">
        <f>('[1]Recollides'!AC111)/1000</f>
        <v>1.20195</v>
      </c>
      <c r="M10" s="45">
        <f>('[1]Recollides'!AC124)/1000</f>
        <v>0</v>
      </c>
      <c r="N10" s="42">
        <f>SUM(L10:M10)</f>
        <v>1.20195</v>
      </c>
      <c r="O10" s="25"/>
      <c r="P10" s="2"/>
      <c r="Q10" s="2"/>
      <c r="S10" s="2"/>
      <c r="T10" s="2"/>
    </row>
    <row r="11" spans="1:20" ht="19.5" customHeight="1">
      <c r="A11" s="26" t="s">
        <v>2</v>
      </c>
      <c r="C11" s="42">
        <f>('[1]Recollides'!AC6)/1000</f>
        <v>0.8763</v>
      </c>
      <c r="D11" s="42">
        <f>('[1]Recollides'!AC19)/1000</f>
        <v>0</v>
      </c>
      <c r="E11" s="42">
        <f>('[1]Recollides'!AC32)/1000</f>
        <v>0</v>
      </c>
      <c r="F11" s="42">
        <f t="shared" si="0"/>
        <v>0.8763</v>
      </c>
      <c r="G11" s="43"/>
      <c r="H11" s="44">
        <f>('[1]Recollides'!AC72)/1000</f>
        <v>1.00255</v>
      </c>
      <c r="I11" s="45">
        <f>('[1]Recollides'!AC85)/1000</f>
        <v>0</v>
      </c>
      <c r="J11" s="42">
        <f>SUM(H11:I11)</f>
        <v>1.00255</v>
      </c>
      <c r="K11" s="46"/>
      <c r="L11" s="42">
        <f>('[1]Recollides'!AC112)/1000</f>
        <v>0.5363300000000001</v>
      </c>
      <c r="M11" s="45">
        <f>('[1]Recollides'!AC125)/1000</f>
        <v>0</v>
      </c>
      <c r="N11" s="42">
        <f>SUM(L11:M11)</f>
        <v>0.5363300000000001</v>
      </c>
      <c r="O11" s="25"/>
      <c r="P11" s="2"/>
      <c r="Q11" s="2"/>
      <c r="S11" s="2"/>
      <c r="T11" s="2"/>
    </row>
    <row r="12" spans="1:20" ht="19.5" customHeight="1">
      <c r="A12" s="26" t="s">
        <v>3</v>
      </c>
      <c r="C12" s="42">
        <f>('[1]Recollides'!AC7)/1000</f>
        <v>1.0851</v>
      </c>
      <c r="D12" s="42">
        <f>('[1]Recollides'!AC20)/1000</f>
        <v>0</v>
      </c>
      <c r="E12" s="42">
        <f>('[1]Recollides'!AC33)/1000</f>
        <v>0</v>
      </c>
      <c r="F12" s="42">
        <f t="shared" si="0"/>
        <v>1.0851</v>
      </c>
      <c r="G12" s="43"/>
      <c r="H12" s="44">
        <f>('[1]Recollides'!AC73)/1000</f>
        <v>1.4959</v>
      </c>
      <c r="I12" s="45">
        <f>('[1]Recollides'!AC86)/1000</f>
        <v>0</v>
      </c>
      <c r="J12" s="42">
        <f>SUM(H12:I12)</f>
        <v>1.4959</v>
      </c>
      <c r="K12" s="46"/>
      <c r="L12" s="42">
        <f>('[1]Recollides'!AC113)/1000</f>
        <v>1.8092300000000001</v>
      </c>
      <c r="M12" s="45">
        <f>('[1]Recollides'!AC126)/1000</f>
        <v>0</v>
      </c>
      <c r="N12" s="42">
        <f>SUM(L12:M12)</f>
        <v>1.8092300000000001</v>
      </c>
      <c r="O12" s="25"/>
      <c r="P12" s="2"/>
      <c r="Q12" s="2"/>
      <c r="S12" s="2"/>
      <c r="T12" s="2"/>
    </row>
    <row r="13" spans="1:20" ht="19.5" customHeight="1">
      <c r="A13" s="26" t="s">
        <v>4</v>
      </c>
      <c r="C13" s="42">
        <f>('[1]Recollides'!AC8)/1000</f>
        <v>0.99664</v>
      </c>
      <c r="D13" s="42">
        <f>('[1]Recollides'!AC21)/1000</f>
        <v>0</v>
      </c>
      <c r="E13" s="42">
        <f>('[1]Recollides'!AC34)/1000</f>
        <v>0</v>
      </c>
      <c r="F13" s="42">
        <f t="shared" si="0"/>
        <v>0.99664</v>
      </c>
      <c r="G13" s="43"/>
      <c r="H13" s="44">
        <f>('[1]Recollides'!AC74)/1000</f>
        <v>1.2023199999999998</v>
      </c>
      <c r="I13" s="45">
        <f>('[1]Recollides'!AC87)/1000</f>
        <v>0</v>
      </c>
      <c r="J13" s="42">
        <f>SUM(H13:I13)</f>
        <v>1.2023199999999998</v>
      </c>
      <c r="K13" s="46"/>
      <c r="L13" s="42">
        <f>('[1]Recollides'!AC114)/1000</f>
        <v>1.1181800000000002</v>
      </c>
      <c r="M13" s="45">
        <f>('[1]Recollides'!AC127)/1000</f>
        <v>0</v>
      </c>
      <c r="N13" s="42">
        <f>SUM(L13:M13)</f>
        <v>1.1181800000000002</v>
      </c>
      <c r="O13" s="25"/>
      <c r="P13" s="2"/>
      <c r="Q13" s="2"/>
      <c r="S13" s="2"/>
      <c r="T13" s="2"/>
    </row>
    <row r="14" spans="1:20" ht="19.5" customHeight="1">
      <c r="A14" s="26" t="s">
        <v>5</v>
      </c>
      <c r="C14" s="42">
        <f>('[1]Recollides'!AC9)/1000</f>
        <v>1.07671</v>
      </c>
      <c r="D14" s="42">
        <f>('[1]Recollides'!AC22)/1000</f>
        <v>0</v>
      </c>
      <c r="E14" s="42">
        <f>('[1]Recollides'!AC35)/1000</f>
        <v>0</v>
      </c>
      <c r="F14" s="42">
        <f t="shared" si="0"/>
        <v>1.07671</v>
      </c>
      <c r="G14" s="43"/>
      <c r="H14" s="44">
        <f>('[1]Recollides'!AC75)/1000</f>
        <v>1.2315699999999998</v>
      </c>
      <c r="I14" s="45">
        <f>('[1]Recollides'!AC88)/1000</f>
        <v>0</v>
      </c>
      <c r="J14" s="42">
        <f aca="true" t="shared" si="1" ref="J14:J20">SUM(H14:I14)</f>
        <v>1.2315699999999998</v>
      </c>
      <c r="K14" s="46"/>
      <c r="L14" s="42">
        <f>('[1]Recollides'!AC115)/1000</f>
        <v>1.895</v>
      </c>
      <c r="M14" s="45">
        <f>('[1]Recollides'!AC128)/1000</f>
        <v>0</v>
      </c>
      <c r="N14" s="42">
        <f aca="true" t="shared" si="2" ref="N14:N20">SUM(L14:M14)</f>
        <v>1.895</v>
      </c>
      <c r="O14" s="25"/>
      <c r="P14" s="2"/>
      <c r="Q14" s="2"/>
      <c r="S14" s="2"/>
      <c r="T14" s="2"/>
    </row>
    <row r="15" spans="1:20" ht="19.5" customHeight="1">
      <c r="A15" s="26" t="s">
        <v>6</v>
      </c>
      <c r="C15" s="42">
        <f>('[1]Recollides'!AC10)/1000</f>
        <v>1.41567</v>
      </c>
      <c r="D15" s="42">
        <f>('[1]Recollides'!AC23)/1000</f>
        <v>0</v>
      </c>
      <c r="E15" s="42">
        <f>('[1]Recollides'!AC36)/1000</f>
        <v>0</v>
      </c>
      <c r="F15" s="42">
        <f t="shared" si="0"/>
        <v>1.41567</v>
      </c>
      <c r="G15" s="43"/>
      <c r="H15" s="44">
        <f>('[1]Recollides'!AC76)/1000</f>
        <v>1.76655</v>
      </c>
      <c r="I15" s="45">
        <f>('[1]Recollides'!AC89)/1000</f>
        <v>0</v>
      </c>
      <c r="J15" s="42">
        <f t="shared" si="1"/>
        <v>1.76655</v>
      </c>
      <c r="K15" s="46"/>
      <c r="L15" s="42">
        <f>('[1]Recollides'!AC116)/1000</f>
        <v>0.27667</v>
      </c>
      <c r="M15" s="45">
        <f>('[1]Recollides'!AC129)/1000</f>
        <v>0</v>
      </c>
      <c r="N15" s="42">
        <f t="shared" si="2"/>
        <v>0.27667</v>
      </c>
      <c r="O15" s="25"/>
      <c r="P15" s="2"/>
      <c r="Q15" s="2"/>
      <c r="S15" s="2"/>
      <c r="T15" s="2"/>
    </row>
    <row r="16" spans="1:20" ht="19.5" customHeight="1">
      <c r="A16" s="26" t="s">
        <v>7</v>
      </c>
      <c r="C16" s="42">
        <f>('[1]Recollides'!AC11)/1000</f>
        <v>1.1354300000000002</v>
      </c>
      <c r="D16" s="42">
        <f>('[1]Recollides'!AC24)/1000</f>
        <v>0</v>
      </c>
      <c r="E16" s="42">
        <f>('[1]Recollides'!AC37)/1000</f>
        <v>0</v>
      </c>
      <c r="F16" s="42">
        <f t="shared" si="0"/>
        <v>1.1354300000000002</v>
      </c>
      <c r="G16" s="43"/>
      <c r="H16" s="44">
        <f>('[1]Recollides'!AC77)/1000</f>
        <v>1.6260899999999998</v>
      </c>
      <c r="I16" s="45">
        <f>('[1]Recollides'!AC90)/1000</f>
        <v>0</v>
      </c>
      <c r="J16" s="42">
        <f t="shared" si="1"/>
        <v>1.6260899999999998</v>
      </c>
      <c r="K16" s="46"/>
      <c r="L16" s="42">
        <f>('[1]Recollides'!AC117)/1000</f>
        <v>4.12185</v>
      </c>
      <c r="M16" s="45">
        <f>('[1]Recollides'!AC130)/1000</f>
        <v>0</v>
      </c>
      <c r="N16" s="42">
        <f t="shared" si="2"/>
        <v>4.12185</v>
      </c>
      <c r="O16" s="25"/>
      <c r="P16" s="2"/>
      <c r="Q16" s="2"/>
      <c r="S16" s="2"/>
      <c r="T16" s="2"/>
    </row>
    <row r="17" spans="1:20" ht="19.5" customHeight="1">
      <c r="A17" s="26" t="s">
        <v>17</v>
      </c>
      <c r="C17" s="42">
        <f>('[1]Recollides'!AC12)/1000</f>
        <v>0.71249</v>
      </c>
      <c r="D17" s="42">
        <f>('[1]Recollides'!AC25)/1000</f>
        <v>0</v>
      </c>
      <c r="E17" s="42">
        <f>('[1]Recollides'!AC38)/1000</f>
        <v>0</v>
      </c>
      <c r="F17" s="42">
        <f t="shared" si="0"/>
        <v>0.71249</v>
      </c>
      <c r="G17" s="43"/>
      <c r="H17" s="44">
        <f>('[1]Recollides'!AC78)/1000</f>
        <v>1.59417</v>
      </c>
      <c r="I17" s="45">
        <f>('[1]Recollides'!AC91)/1000</f>
        <v>0</v>
      </c>
      <c r="J17" s="42">
        <f t="shared" si="1"/>
        <v>1.59417</v>
      </c>
      <c r="K17" s="46"/>
      <c r="L17" s="42">
        <f>('[1]Recollides'!AC118)/1000</f>
        <v>1.9953800000000002</v>
      </c>
      <c r="M17" s="45">
        <f>('[1]Recollides'!AC131)/1000</f>
        <v>0</v>
      </c>
      <c r="N17" s="42">
        <f t="shared" si="2"/>
        <v>1.9953800000000002</v>
      </c>
      <c r="O17" s="25"/>
      <c r="P17" s="2"/>
      <c r="Q17" s="2"/>
      <c r="S17" s="2"/>
      <c r="T17" s="2"/>
    </row>
    <row r="18" spans="1:20" ht="19.5" customHeight="1">
      <c r="A18" s="26" t="s">
        <v>8</v>
      </c>
      <c r="C18" s="42">
        <f>('[1]Recollides'!AC13)/1000</f>
        <v>0.9556</v>
      </c>
      <c r="D18" s="42">
        <f>('[1]Recollides'!AC26)/1000</f>
        <v>0</v>
      </c>
      <c r="E18" s="42">
        <f>('[1]Recollides'!AC39)/1000</f>
        <v>0</v>
      </c>
      <c r="F18" s="42">
        <f t="shared" si="0"/>
        <v>0.9556</v>
      </c>
      <c r="G18" s="43"/>
      <c r="H18" s="44">
        <f>('[1]Recollides'!AC79)/1000</f>
        <v>0.88785</v>
      </c>
      <c r="I18" s="45">
        <f>('[1]Recollides'!AC92)/1000</f>
        <v>0</v>
      </c>
      <c r="J18" s="42">
        <f t="shared" si="1"/>
        <v>0.88785</v>
      </c>
      <c r="K18" s="46"/>
      <c r="L18" s="42">
        <f>('[1]Recollides'!AC119)/1000</f>
        <v>2.23484</v>
      </c>
      <c r="M18" s="45">
        <f>('[1]Recollides'!AC132)/1000</f>
        <v>0</v>
      </c>
      <c r="N18" s="42">
        <f t="shared" si="2"/>
        <v>2.23484</v>
      </c>
      <c r="O18" s="25"/>
      <c r="P18" s="2"/>
      <c r="Q18" s="2"/>
      <c r="S18" s="2"/>
      <c r="T18" s="2"/>
    </row>
    <row r="19" spans="1:20" ht="19.5" customHeight="1">
      <c r="A19" s="26" t="s">
        <v>9</v>
      </c>
      <c r="C19" s="42">
        <f>('[1]Recollides'!AC14)/1000</f>
        <v>0.84627</v>
      </c>
      <c r="D19" s="42">
        <f>('[1]Recollides'!AC27)/1000</f>
        <v>0</v>
      </c>
      <c r="E19" s="42">
        <f>('[1]Recollides'!AC40)/1000</f>
        <v>0</v>
      </c>
      <c r="F19" s="42">
        <f t="shared" si="0"/>
        <v>0.84627</v>
      </c>
      <c r="G19" s="43"/>
      <c r="H19" s="44">
        <f>('[1]Recollides'!AC80)/1000</f>
        <v>1.09627</v>
      </c>
      <c r="I19" s="45">
        <f>('[1]Recollides'!AC93)/1000</f>
        <v>0</v>
      </c>
      <c r="J19" s="42">
        <f t="shared" si="1"/>
        <v>1.09627</v>
      </c>
      <c r="K19" s="46"/>
      <c r="L19" s="42">
        <f>('[1]Recollides'!AC120)/1000</f>
        <v>2.18133</v>
      </c>
      <c r="M19" s="45">
        <f>('[1]Recollides'!AC133)/1000</f>
        <v>0</v>
      </c>
      <c r="N19" s="42">
        <f t="shared" si="2"/>
        <v>2.18133</v>
      </c>
      <c r="O19" s="25"/>
      <c r="P19" s="2"/>
      <c r="Q19" s="2"/>
      <c r="S19" s="2"/>
      <c r="T19" s="2"/>
    </row>
    <row r="20" spans="1:20" ht="19.5" customHeight="1" thickBot="1">
      <c r="A20" s="27" t="s">
        <v>10</v>
      </c>
      <c r="C20" s="42">
        <f>('[1]Recollides'!AC15)/1000</f>
        <v>0.9167000000000001</v>
      </c>
      <c r="D20" s="42">
        <f>('[1]Recollides'!AC28)/1000</f>
        <v>0</v>
      </c>
      <c r="E20" s="42">
        <f>('[1]Recollides'!AC41)/1000</f>
        <v>0</v>
      </c>
      <c r="F20" s="42">
        <f t="shared" si="0"/>
        <v>0.9167000000000001</v>
      </c>
      <c r="G20" s="43"/>
      <c r="H20" s="44">
        <f>('[1]Recollides'!AC81)/1000</f>
        <v>1.06999</v>
      </c>
      <c r="I20" s="45">
        <f>('[1]Recollides'!AC94)/1000</f>
        <v>0</v>
      </c>
      <c r="J20" s="42">
        <f t="shared" si="1"/>
        <v>1.06999</v>
      </c>
      <c r="K20" s="46"/>
      <c r="L20" s="42">
        <f>('[1]Recollides'!AC121)/1000</f>
        <v>1.70188</v>
      </c>
      <c r="M20" s="45">
        <f>('[1]Recollides'!AC134)/1000</f>
        <v>0</v>
      </c>
      <c r="N20" s="42">
        <f t="shared" si="2"/>
        <v>1.70188</v>
      </c>
      <c r="O20" s="25"/>
      <c r="P20" s="2"/>
      <c r="Q20" s="2"/>
      <c r="S20" s="2"/>
      <c r="T20" s="2"/>
    </row>
    <row r="21" spans="3:20" ht="19.5" customHeight="1" thickBot="1">
      <c r="C21" s="47"/>
      <c r="D21" s="47"/>
      <c r="E21" s="47"/>
      <c r="F21" s="47"/>
      <c r="G21" s="47"/>
      <c r="H21" s="48"/>
      <c r="I21" s="48"/>
      <c r="J21" s="48"/>
      <c r="K21" s="49"/>
      <c r="L21" s="48"/>
      <c r="M21" s="48"/>
      <c r="N21" s="48"/>
      <c r="O21" s="28"/>
      <c r="P21" s="2"/>
      <c r="Q21" s="2"/>
      <c r="S21" s="2"/>
      <c r="T21" s="2"/>
    </row>
    <row r="22" spans="1:15" s="30" customFormat="1" ht="19.5" customHeight="1" thickBot="1">
      <c r="A22" s="29" t="s">
        <v>15</v>
      </c>
      <c r="C22" s="50">
        <f>SUM(C9:C20)</f>
        <v>11.624270000000003</v>
      </c>
      <c r="D22" s="50">
        <f>SUM(D9:D20)</f>
        <v>0</v>
      </c>
      <c r="E22" s="50">
        <f>SUM(E9:E20)</f>
        <v>0</v>
      </c>
      <c r="F22" s="50">
        <f>SUM(C22:E22)</f>
        <v>11.624270000000003</v>
      </c>
      <c r="G22" s="51"/>
      <c r="H22" s="52">
        <f>SUM(H9:H20)</f>
        <v>14.95137</v>
      </c>
      <c r="I22" s="53">
        <f>SUM(I9:I20)</f>
        <v>0</v>
      </c>
      <c r="J22" s="53">
        <f>SUM(H22:I22)</f>
        <v>14.95137</v>
      </c>
      <c r="K22" s="54"/>
      <c r="L22" s="55">
        <f>SUM(L9:L20)</f>
        <v>20.813589999999998</v>
      </c>
      <c r="M22" s="55">
        <f>SUM(M9:M20)</f>
        <v>0</v>
      </c>
      <c r="N22" s="55">
        <f>SUM(L22:M22)</f>
        <v>20.813589999999998</v>
      </c>
      <c r="O22" s="31"/>
    </row>
    <row r="23" spans="1:20" s="33" customFormat="1" ht="19.5" customHeight="1">
      <c r="A23" s="32"/>
      <c r="C23" s="34"/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3937007874015748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workbookViewId="0" topLeftCell="A1">
      <selection activeCell="O19" sqref="O19"/>
    </sheetView>
  </sheetViews>
  <sheetFormatPr defaultColWidth="11.00390625" defaultRowHeight="15"/>
  <cols>
    <col min="1" max="1" width="21.140625" style="39" customWidth="1"/>
    <col min="2" max="2" width="7.8515625" style="39" customWidth="1"/>
    <col min="3" max="3" width="22.8515625" style="39" customWidth="1"/>
    <col min="4" max="4" width="7.28125" style="39" customWidth="1"/>
    <col min="5" max="5" width="22.8515625" style="39" customWidth="1"/>
    <col min="6" max="6" width="7.28125" style="39" customWidth="1"/>
    <col min="7" max="7" width="22.8515625" style="39" bestFit="1" customWidth="1"/>
    <col min="8" max="8" width="7.28125" style="39" customWidth="1"/>
    <col min="9" max="9" width="22.8515625" style="39" customWidth="1"/>
    <col min="10" max="16384" width="11.00390625" style="39" customWidth="1"/>
  </cols>
  <sheetData>
    <row r="1" spans="1:18" s="2" customFormat="1" ht="19.5" customHeight="1">
      <c r="A1" s="37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18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38" t="s">
        <v>39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5" ht="33" customHeight="1" thickBot="1">
      <c r="A6" s="9"/>
      <c r="C6" s="40" t="s">
        <v>23</v>
      </c>
      <c r="E6" s="41" t="s">
        <v>24</v>
      </c>
    </row>
    <row r="7" spans="1:5" ht="15.75" thickBot="1">
      <c r="A7" s="23"/>
      <c r="C7" s="5"/>
      <c r="E7" s="5"/>
    </row>
    <row r="8" spans="1:5" ht="19.5" customHeight="1">
      <c r="A8" s="24" t="s">
        <v>0</v>
      </c>
      <c r="C8" s="56">
        <f>('[1]Recollides'!AC137)/1000</f>
        <v>3.2270700000000003</v>
      </c>
      <c r="D8" s="57"/>
      <c r="E8" s="56">
        <f>('[1]Recollides'!AC151)/1000</f>
        <v>8.06908</v>
      </c>
    </row>
    <row r="9" spans="1:5" ht="19.5" customHeight="1">
      <c r="A9" s="26" t="s">
        <v>1</v>
      </c>
      <c r="C9" s="58">
        <f>('[1]Recollides'!AC138)/1000</f>
        <v>3.3060300000000002</v>
      </c>
      <c r="D9" s="57"/>
      <c r="E9" s="58">
        <f>('[1]Recollides'!AC152)/1000</f>
        <v>6.036569999999999</v>
      </c>
    </row>
    <row r="10" spans="1:5" ht="19.5" customHeight="1">
      <c r="A10" s="26" t="s">
        <v>2</v>
      </c>
      <c r="C10" s="58">
        <f>('[1]Recollides'!AC139)/1000</f>
        <v>4.10907</v>
      </c>
      <c r="D10" s="57"/>
      <c r="E10" s="58">
        <f>('[1]Recollides'!AC153)/1000</f>
        <v>7.686</v>
      </c>
    </row>
    <row r="11" spans="1:5" ht="19.5" customHeight="1">
      <c r="A11" s="26" t="s">
        <v>3</v>
      </c>
      <c r="C11" s="58">
        <f>('[1]Recollides'!AC140)/1000</f>
        <v>3.85206</v>
      </c>
      <c r="D11" s="57"/>
      <c r="E11" s="58">
        <f>('[1]Recollides'!AC154)/1000</f>
        <v>6.555</v>
      </c>
    </row>
    <row r="12" spans="1:5" ht="19.5" customHeight="1">
      <c r="A12" s="26" t="s">
        <v>4</v>
      </c>
      <c r="C12" s="58">
        <f>('[1]Recollides'!AC141)/1000</f>
        <v>3.49958</v>
      </c>
      <c r="D12" s="57"/>
      <c r="E12" s="58">
        <f>('[1]Recollides'!AC155)/1000</f>
        <v>7.36083</v>
      </c>
    </row>
    <row r="13" spans="1:5" ht="19.5" customHeight="1">
      <c r="A13" s="26" t="s">
        <v>5</v>
      </c>
      <c r="C13" s="58">
        <f>('[1]Recollides'!AC142)/1000</f>
        <v>3.69942</v>
      </c>
      <c r="D13" s="57"/>
      <c r="E13" s="58">
        <f>('[1]Recollides'!AC156)/1000</f>
        <v>7.6</v>
      </c>
    </row>
    <row r="14" spans="1:5" ht="19.5" customHeight="1">
      <c r="A14" s="26" t="s">
        <v>6</v>
      </c>
      <c r="C14" s="58">
        <f>('[1]Recollides'!AC143)/1000</f>
        <v>3.42892</v>
      </c>
      <c r="D14" s="57"/>
      <c r="E14" s="58">
        <f>('[1]Recollides'!AC157)/1000</f>
        <v>7.457</v>
      </c>
    </row>
    <row r="15" spans="1:5" ht="19.5" customHeight="1">
      <c r="A15" s="26" t="s">
        <v>7</v>
      </c>
      <c r="C15" s="58">
        <f>('[1]Recollides'!AC144)/1000</f>
        <v>3.6589099999999997</v>
      </c>
      <c r="D15" s="57"/>
      <c r="E15" s="58">
        <f>('[1]Recollides'!AC158)/1000</f>
        <v>10.78225</v>
      </c>
    </row>
    <row r="16" spans="1:5" ht="19.5" customHeight="1">
      <c r="A16" s="26" t="s">
        <v>17</v>
      </c>
      <c r="C16" s="58">
        <f>('[1]Recollides'!AC145)/1000</f>
        <v>3.33658</v>
      </c>
      <c r="D16" s="57"/>
      <c r="E16" s="58">
        <f>('[1]Recollides'!AC159)/1000</f>
        <v>7.126</v>
      </c>
    </row>
    <row r="17" spans="1:5" ht="19.5" customHeight="1">
      <c r="A17" s="26" t="s">
        <v>8</v>
      </c>
      <c r="C17" s="58">
        <f>('[1]Recollides'!AC146)/1000</f>
        <v>3.5089099999999998</v>
      </c>
      <c r="D17" s="57"/>
      <c r="E17" s="58">
        <f>('[1]Recollides'!AC160)/1000</f>
        <v>7.217</v>
      </c>
    </row>
    <row r="18" spans="1:5" ht="19.5" customHeight="1">
      <c r="A18" s="26" t="s">
        <v>9</v>
      </c>
      <c r="C18" s="58">
        <f>('[1]Recollides'!AC147)/1000</f>
        <v>3.76928</v>
      </c>
      <c r="D18" s="57"/>
      <c r="E18" s="58">
        <f>('[1]Recollides'!AC161)/1000</f>
        <v>7.18529</v>
      </c>
    </row>
    <row r="19" spans="1:5" ht="19.5" customHeight="1" thickBot="1">
      <c r="A19" s="27" t="s">
        <v>10</v>
      </c>
      <c r="C19" s="59">
        <f>('[1]Recollides'!AC148)/1000</f>
        <v>3.31615</v>
      </c>
      <c r="D19" s="57"/>
      <c r="E19" s="59">
        <f>('[1]Recollides'!AC162)/1000</f>
        <v>9.45322</v>
      </c>
    </row>
    <row r="20" spans="1:5" ht="19.5" customHeight="1" thickBot="1">
      <c r="A20" s="2"/>
      <c r="C20" s="48"/>
      <c r="D20" s="57"/>
      <c r="E20" s="48"/>
    </row>
    <row r="21" spans="1:5" ht="19.5" customHeight="1" thickBot="1">
      <c r="A21" s="29" t="s">
        <v>15</v>
      </c>
      <c r="C21" s="60">
        <f>SUM(C8:C19)</f>
        <v>42.711980000000004</v>
      </c>
      <c r="D21" s="57"/>
      <c r="E21" s="61">
        <f>SUM(E8:E19)</f>
        <v>92.52824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>
      <c r="K42" s="39" t="s">
        <v>19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48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J16" sqref="J16"/>
    </sheetView>
  </sheetViews>
  <sheetFormatPr defaultColWidth="11.421875" defaultRowHeight="15"/>
  <cols>
    <col min="1" max="1" width="23.00390625" style="62" customWidth="1"/>
    <col min="2" max="8" width="14.7109375" style="62" customWidth="1"/>
    <col min="9" max="16384" width="11.421875" style="62" customWidth="1"/>
  </cols>
  <sheetData>
    <row r="1" spans="1:8" ht="15.75" customHeight="1">
      <c r="A1" s="83" t="s">
        <v>18</v>
      </c>
      <c r="B1" s="84"/>
      <c r="C1" s="84"/>
      <c r="D1" s="84"/>
      <c r="E1" s="84"/>
      <c r="F1" s="84"/>
      <c r="G1" s="84"/>
      <c r="H1" s="85"/>
    </row>
    <row r="2" ht="15"/>
    <row r="3" spans="1:8" ht="21" customHeight="1">
      <c r="A3" s="86" t="s">
        <v>25</v>
      </c>
      <c r="B3" s="87"/>
      <c r="C3" s="87"/>
      <c r="D3" s="87"/>
      <c r="E3" s="87"/>
      <c r="F3" s="87"/>
      <c r="G3" s="87"/>
      <c r="H3" s="88"/>
    </row>
    <row r="4" spans="1:8" ht="24.75" customHeight="1">
      <c r="A4" s="63" t="s">
        <v>26</v>
      </c>
      <c r="B4" s="63" t="s">
        <v>27</v>
      </c>
      <c r="C4" s="63" t="s">
        <v>28</v>
      </c>
      <c r="D4" s="63" t="s">
        <v>29</v>
      </c>
      <c r="E4" s="63" t="s">
        <v>30</v>
      </c>
      <c r="F4" s="63" t="s">
        <v>31</v>
      </c>
      <c r="G4" s="63" t="s">
        <v>32</v>
      </c>
      <c r="H4" s="63" t="s">
        <v>33</v>
      </c>
    </row>
    <row r="5" spans="1:8" ht="24.75" customHeight="1">
      <c r="A5" s="64" t="s">
        <v>34</v>
      </c>
      <c r="B5" s="65"/>
      <c r="C5" s="66"/>
      <c r="D5" s="67"/>
      <c r="E5" s="66"/>
      <c r="F5" s="66"/>
      <c r="G5" s="68"/>
      <c r="H5" s="66"/>
    </row>
    <row r="6" spans="1:8" ht="24.75" customHeight="1">
      <c r="A6" s="64" t="s">
        <v>35</v>
      </c>
      <c r="B6" s="66"/>
      <c r="C6" s="66"/>
      <c r="D6" s="69"/>
      <c r="E6" s="70"/>
      <c r="F6" s="66"/>
      <c r="G6" s="66"/>
      <c r="H6" s="71"/>
    </row>
    <row r="7" spans="2:6" ht="15">
      <c r="B7" s="72"/>
      <c r="C7" s="72"/>
      <c r="D7" s="72"/>
      <c r="E7" s="72"/>
      <c r="F7" s="72"/>
    </row>
    <row r="8" spans="1:6" ht="15">
      <c r="A8" s="73" t="s">
        <v>36</v>
      </c>
      <c r="B8" s="72"/>
      <c r="C8" s="72"/>
      <c r="D8" s="72"/>
      <c r="E8" s="72"/>
      <c r="F8" s="72"/>
    </row>
    <row r="9" ht="15"/>
    <row r="10" ht="15"/>
    <row r="11" ht="15">
      <c r="A11" s="73" t="s">
        <v>37</v>
      </c>
    </row>
  </sheetData>
  <sheetProtection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2014-03-17T07:53:39Z</cp:lastPrinted>
  <dcterms:created xsi:type="dcterms:W3CDTF">2008-05-28T16:13:29Z</dcterms:created>
  <dcterms:modified xsi:type="dcterms:W3CDTF">2016-01-19T16:24:26Z</dcterms:modified>
  <cp:category/>
  <cp:version/>
  <cp:contentType/>
  <cp:contentStatus/>
</cp:coreProperties>
</file>