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110" windowWidth="15480" windowHeight="6945" activeTab="0"/>
  </bookViews>
  <sheets>
    <sheet name="RECOLLIDES" sheetId="1" r:id="rId1"/>
    <sheet name="RECOLLIDES 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<sst xmlns="http://schemas.openxmlformats.org/spreadsheetml/2006/main" count="48" uniqueCount="29">
  <si>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</si>
  <si>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</si>
  <si>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</si>
  <si>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</si>
  <si>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</si>
  <si>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</si>
  <si>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</si>
  <si>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</si>
  <si>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</si>
  <si>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</si>
  <si>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</si>
  <si>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</si>
  <si>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</si>
  <si>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</si>
  <si>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</si>
  <si>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</si>
  <si>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</si>
  <si>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</si>
  <si>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</si>
  <si>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</si>
  <si>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MONTSENY</t>
  </si>
  <si>
    <t>NOTA:  Aquest gràfic no inclou residus portats a deixalleria</t>
  </si>
  <si>
    <t>SERVEI DE RECOLLIDA DE PAPER I CARTRÓ, ENVASOS LLEUGERS I VIDRE, 2011</t>
  </si>
  <si>
    <t>SERVEI DE RECOLLIDA D'ORGÀNICA I RESTA, 2011</t>
  </si>
  <si>
    <t>PAPER I CARTRÓ (Tn)</t>
  </si>
  <si>
    <t>ENVASOS LLEUGERS (Tn)</t>
  </si>
  <si>
    <t>VIDRE (Tn)</t>
  </si>
  <si>
    <t>Orgànica (Tn)</t>
  </si>
  <si>
    <t>Resta (Tn)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</si>
</sst>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[$€]_-;\-* #,##0.00\ [$€]_-;_-* &quot;-&quot;??\ [$€]_-;_-@_-"/>
    <numFmt numFmtId="181" formatCode="_-* #,##0.00_-;\-* #,##0.00_-;_-* &quot;-&quot;??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&quot;€&quot;* #,##0_-;\-&quot;€&quot;* #,##0_-;_-&quot;€&quot;* &quot;-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9.75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4" borderId="0" applyNumberFormat="0" applyBorder="0" applyAlignment="0" applyProtection="0"/>
    <xf numFmtId="0" fontId="43" fillId="18" borderId="1" applyNumberFormat="0" applyAlignment="0" applyProtection="0"/>
    <xf numFmtId="0" fontId="44" fillId="19" borderId="2" applyNumberFormat="0" applyAlignment="0" applyProtection="0"/>
    <xf numFmtId="0" fontId="4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6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9" fillId="18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75"/>
          <c:w val="0.915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30456161"/>
        <c:axId val="5669994"/>
      </c:bar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175"/>
          <c:w val="0.851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51029947"/>
        <c:axId val="56616340"/>
      </c:bar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29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725"/>
          <c:w val="0.915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39785013"/>
        <c:axId val="22520798"/>
      </c:bar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412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axId val="1360591"/>
        <c:axId val="12245320"/>
      </c:bar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35"/>
          <c:w val="0.933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DE RECOLLIDA SELECTIVA I FRACCIÓ RESTA,  ANY 2011</a:t>
            </a:r>
          </a:p>
        </c:rich>
      </c:tx>
      <c:layout>
        <c:manualLayout>
          <c:xMode val="factor"/>
          <c:yMode val="factor"/>
          <c:x val="-0.038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5"/>
          <c:y val="0.2845"/>
          <c:w val="0.53675"/>
          <c:h val="0.61975"/>
        </c:manualLayout>
      </c:layout>
      <c:pieChart>
        <c:varyColors val="1"/>
        <c:ser>
          <c:idx val="0"/>
          <c:order val="0"/>
          <c:tx>
            <c:strRef>
              <c:f>'[1]PARC MONTSENY'!$G$29:$H$29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MONTSENY'!$G$15:$H$15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MONTSENY'!$G$42:$H$42</c:f>
              <c:numCache>
                <c:ptCount val="2"/>
                <c:pt idx="0">
                  <c:v>104624.95999999999</c:v>
                </c:pt>
                <c:pt idx="1">
                  <c:v>117577.99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16225"/>
          <c:w val="0.638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914400</xdr:colOff>
      <xdr:row>40</xdr:row>
      <xdr:rowOff>142875</xdr:rowOff>
    </xdr:to>
    <xdr:graphicFrame>
      <xdr:nvGraphicFramePr>
        <xdr:cNvPr id="1" name="13 Gráfico"/>
        <xdr:cNvGraphicFramePr/>
      </xdr:nvGraphicFramePr>
      <xdr:xfrm>
        <a:off x="0" y="5819775"/>
        <a:ext cx="4857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1190625</xdr:colOff>
      <xdr:row>23</xdr:row>
      <xdr:rowOff>0</xdr:rowOff>
    </xdr:from>
    <xdr:to>
      <xdr:col>9</xdr:col>
      <xdr:colOff>542925</xdr:colOff>
      <xdr:row>40</xdr:row>
      <xdr:rowOff>142875</xdr:rowOff>
    </xdr:to>
    <xdr:graphicFrame>
      <xdr:nvGraphicFramePr>
        <xdr:cNvPr id="2" name="10 Gráfico"/>
        <xdr:cNvGraphicFramePr/>
      </xdr:nvGraphicFramePr>
      <xdr:xfrm>
        <a:off x="5133975" y="5819775"/>
        <a:ext cx="48958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22</xdr:row>
      <xdr:rowOff>228600</xdr:rowOff>
    </xdr:from>
    <xdr:to>
      <xdr:col>16</xdr:col>
      <xdr:colOff>714375</xdr:colOff>
      <xdr:row>40</xdr:row>
      <xdr:rowOff>152400</xdr:rowOff>
    </xdr:to>
    <xdr:graphicFrame>
      <xdr:nvGraphicFramePr>
        <xdr:cNvPr id="3" name="Chart 37"/>
        <xdr:cNvGraphicFramePr/>
      </xdr:nvGraphicFramePr>
      <xdr:xfrm>
        <a:off x="10296525" y="5800725"/>
        <a:ext cx="5038725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C4">
            <v>1014.6</v>
          </cell>
        </row>
        <row r="5">
          <cell r="AC5">
            <v>1110.46</v>
          </cell>
        </row>
        <row r="6">
          <cell r="AC6">
            <v>1237.25</v>
          </cell>
        </row>
        <row r="7">
          <cell r="AC7">
            <v>1123.23</v>
          </cell>
        </row>
        <row r="8">
          <cell r="AC8">
            <v>1059.91</v>
          </cell>
        </row>
        <row r="9">
          <cell r="AC9">
            <v>1595.8</v>
          </cell>
        </row>
        <row r="10">
          <cell r="AC10">
            <v>1375.11</v>
          </cell>
        </row>
        <row r="11">
          <cell r="AC11">
            <v>1649.48</v>
          </cell>
        </row>
        <row r="12">
          <cell r="AC12">
            <v>1202.15</v>
          </cell>
        </row>
        <row r="14">
          <cell r="AC14">
            <v>1196.33</v>
          </cell>
        </row>
        <row r="15">
          <cell r="AC15">
            <v>1073.5</v>
          </cell>
        </row>
        <row r="16">
          <cell r="AC16">
            <v>0</v>
          </cell>
        </row>
        <row r="17">
          <cell r="AC17">
            <v>0</v>
          </cell>
        </row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1">
          <cell r="AC21">
            <v>0</v>
          </cell>
        </row>
        <row r="22">
          <cell r="AC22">
            <v>0</v>
          </cell>
        </row>
        <row r="23">
          <cell r="AC23">
            <v>0</v>
          </cell>
        </row>
        <row r="24">
          <cell r="AC24">
            <v>0</v>
          </cell>
        </row>
        <row r="25">
          <cell r="AC25">
            <v>0</v>
          </cell>
        </row>
        <row r="26">
          <cell r="AC26">
            <v>0</v>
          </cell>
        </row>
        <row r="27">
          <cell r="AC27">
            <v>0</v>
          </cell>
        </row>
        <row r="52">
          <cell r="AC52">
            <v>1129.47</v>
          </cell>
        </row>
        <row r="53">
          <cell r="AC53">
            <v>952.06</v>
          </cell>
        </row>
        <row r="54">
          <cell r="AC54">
            <v>1429.82</v>
          </cell>
        </row>
        <row r="55">
          <cell r="AC55">
            <v>1424.2</v>
          </cell>
        </row>
        <row r="56">
          <cell r="AC56">
            <v>1370.5</v>
          </cell>
        </row>
        <row r="57">
          <cell r="AC57">
            <v>1671.71</v>
          </cell>
        </row>
        <row r="58">
          <cell r="AC58">
            <v>1695.78</v>
          </cell>
        </row>
        <row r="59">
          <cell r="AC59">
            <v>2153.06</v>
          </cell>
        </row>
        <row r="60">
          <cell r="AC60">
            <v>1645.13</v>
          </cell>
        </row>
        <row r="62">
          <cell r="AC62">
            <v>1281.03</v>
          </cell>
        </row>
        <row r="63">
          <cell r="AC63">
            <v>950.16</v>
          </cell>
        </row>
        <row r="76">
          <cell r="AC76">
            <v>1668.57</v>
          </cell>
        </row>
        <row r="77">
          <cell r="AC77">
            <v>1359.07</v>
          </cell>
        </row>
        <row r="78">
          <cell r="AC78">
            <v>1732.41</v>
          </cell>
        </row>
        <row r="79">
          <cell r="AC79">
            <v>1672.38</v>
          </cell>
        </row>
        <row r="80">
          <cell r="AC80">
            <v>2272.5</v>
          </cell>
        </row>
        <row r="81">
          <cell r="AC81">
            <v>2012.9</v>
          </cell>
        </row>
        <row r="82">
          <cell r="AC82">
            <v>1865.16</v>
          </cell>
        </row>
        <row r="83">
          <cell r="AC83">
            <v>1365.41</v>
          </cell>
        </row>
        <row r="84">
          <cell r="AC84">
            <v>4346.62</v>
          </cell>
        </row>
        <row r="86">
          <cell r="AC86">
            <v>1832.26</v>
          </cell>
        </row>
        <row r="87">
          <cell r="AC87">
            <v>1142.4</v>
          </cell>
        </row>
        <row r="100">
          <cell r="AC100">
            <v>4299.02</v>
          </cell>
        </row>
        <row r="101">
          <cell r="AC101">
            <v>3621.28</v>
          </cell>
        </row>
        <row r="102">
          <cell r="AC102">
            <v>4414.25</v>
          </cell>
        </row>
        <row r="103">
          <cell r="AC103">
            <v>4459.99</v>
          </cell>
        </row>
        <row r="104">
          <cell r="AC104">
            <v>3905.33</v>
          </cell>
        </row>
        <row r="105">
          <cell r="AC105">
            <v>3733.62</v>
          </cell>
        </row>
        <row r="106">
          <cell r="AC106">
            <v>4214.61</v>
          </cell>
        </row>
        <row r="107">
          <cell r="AC107">
            <v>4586.56</v>
          </cell>
        </row>
        <row r="108">
          <cell r="AC108">
            <v>3653.78</v>
          </cell>
        </row>
        <row r="110">
          <cell r="AC110">
            <v>4885.47</v>
          </cell>
        </row>
        <row r="111">
          <cell r="AC111">
            <v>4260.63</v>
          </cell>
        </row>
        <row r="112">
          <cell r="AC112">
            <v>8362.94</v>
          </cell>
        </row>
        <row r="113">
          <cell r="AC113">
            <v>7440</v>
          </cell>
        </row>
        <row r="114">
          <cell r="AC114">
            <v>9960</v>
          </cell>
        </row>
        <row r="115">
          <cell r="AC115">
            <v>11560</v>
          </cell>
        </row>
        <row r="116">
          <cell r="AC116">
            <v>10320</v>
          </cell>
        </row>
        <row r="117">
          <cell r="AC117">
            <v>10420</v>
          </cell>
        </row>
        <row r="118">
          <cell r="AC118">
            <v>11502</v>
          </cell>
        </row>
        <row r="119">
          <cell r="AC119">
            <v>13607</v>
          </cell>
        </row>
        <row r="120">
          <cell r="AC120">
            <v>8143.55</v>
          </cell>
        </row>
        <row r="122">
          <cell r="AC122">
            <v>8812</v>
          </cell>
        </row>
        <row r="123">
          <cell r="AC123">
            <v>7926.06</v>
          </cell>
        </row>
      </sheetData>
      <sheetData sheetId="3">
        <row r="15">
          <cell r="G15" t="str">
            <v>RECOLLIDA SELECTIVA</v>
          </cell>
          <cell r="H15" t="str">
            <v>FRACCIÓ RESTA</v>
          </cell>
        </row>
        <row r="27">
          <cell r="G27">
            <v>15185.630000000001</v>
          </cell>
          <cell r="H27">
            <v>14263.64</v>
          </cell>
        </row>
        <row r="29">
          <cell r="G29" t="str">
            <v>RECOLLIDA SELECTIVA</v>
          </cell>
          <cell r="H29" t="str">
            <v>FRACCIÓ RESTA</v>
          </cell>
        </row>
        <row r="38">
          <cell r="G38">
            <v>10847.68</v>
          </cell>
          <cell r="H38">
            <v>8143.55</v>
          </cell>
        </row>
        <row r="42">
          <cell r="G42">
            <v>104624.95999999999</v>
          </cell>
          <cell r="H42">
            <v>117577.99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C15" sqref="C15:C16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20</v>
      </c>
      <c r="D2" s="4"/>
    </row>
    <row r="3" spans="1:2" ht="19.5" customHeight="1">
      <c r="A3" s="6"/>
      <c r="B3" s="6"/>
    </row>
    <row r="4" ht="19.5" customHeight="1">
      <c r="C4" s="7" t="s">
        <v>22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62" t="s">
        <v>24</v>
      </c>
      <c r="D6" s="63"/>
      <c r="E6" s="63"/>
      <c r="F6" s="63"/>
      <c r="G6" s="64"/>
      <c r="I6" s="65" t="s">
        <v>25</v>
      </c>
      <c r="J6" s="66"/>
      <c r="K6" s="67"/>
      <c r="L6" s="8"/>
      <c r="M6" s="68" t="s">
        <v>26</v>
      </c>
      <c r="N6" s="69"/>
      <c r="O6" s="70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18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42">
        <f>'[1]Hoja1'!AC4/1000</f>
        <v>1.0146</v>
      </c>
      <c r="D9" s="42">
        <f>'[1]Hoja1'!AC16/1000</f>
        <v>0</v>
      </c>
      <c r="E9" s="42">
        <f>'[1]Hoja1'!AC28/1000</f>
        <v>0</v>
      </c>
      <c r="F9" s="42">
        <f>'[1]Hoja1'!AC40/1000</f>
        <v>0</v>
      </c>
      <c r="G9" s="42">
        <f>SUM(C9:F9)</f>
        <v>1.0146</v>
      </c>
      <c r="H9" s="43"/>
      <c r="I9" s="44">
        <f>'[1]Hoja1'!AC52/1000</f>
        <v>1.12947</v>
      </c>
      <c r="J9" s="45">
        <f>'[1]Hoja1'!AC64/1000</f>
        <v>0</v>
      </c>
      <c r="K9" s="42">
        <f>SUM(I9:J9)</f>
        <v>1.12947</v>
      </c>
      <c r="L9" s="46"/>
      <c r="M9" s="42">
        <f>'[1]Hoja1'!AC76/1000</f>
        <v>1.6685699999999999</v>
      </c>
      <c r="N9" s="45">
        <f>'[1]Hoja1'!AC88/1000</f>
        <v>0</v>
      </c>
      <c r="O9" s="42">
        <f>SUM(M9:N9)</f>
        <v>1.6685699999999999</v>
      </c>
      <c r="P9" s="25"/>
      <c r="Q9" s="2"/>
      <c r="S9" s="2"/>
      <c r="T9" s="2"/>
    </row>
    <row r="10" spans="1:20" ht="19.5" customHeight="1">
      <c r="A10" s="26" t="s">
        <v>1</v>
      </c>
      <c r="C10" s="42">
        <f>'[1]Hoja1'!AC5/1000</f>
        <v>1.11046</v>
      </c>
      <c r="D10" s="42">
        <f>'[1]Hoja1'!AC17/1000</f>
        <v>0</v>
      </c>
      <c r="E10" s="42">
        <f>'[1]Hoja1'!AC29/1000</f>
        <v>0</v>
      </c>
      <c r="F10" s="42">
        <f>'[1]Hoja1'!AC41/1000</f>
        <v>0</v>
      </c>
      <c r="G10" s="42">
        <f>SUM(C10:F10)</f>
        <v>1.11046</v>
      </c>
      <c r="H10" s="43"/>
      <c r="I10" s="44">
        <f>'[1]Hoja1'!AC53/1000</f>
        <v>0.9520599999999999</v>
      </c>
      <c r="J10" s="45">
        <f>'[1]Hoja1'!AC65/1000</f>
        <v>0</v>
      </c>
      <c r="K10" s="42">
        <f>SUM(I10:J10)</f>
        <v>0.9520599999999999</v>
      </c>
      <c r="L10" s="46"/>
      <c r="M10" s="42">
        <f>'[1]Hoja1'!AC77/1000</f>
        <v>1.35907</v>
      </c>
      <c r="N10" s="45">
        <f>'[1]Hoja1'!AC89/1000</f>
        <v>0</v>
      </c>
      <c r="O10" s="42">
        <f>SUM(M10:N10)</f>
        <v>1.35907</v>
      </c>
      <c r="P10" s="25"/>
      <c r="Q10" s="2"/>
      <c r="S10" s="2"/>
      <c r="T10" s="2"/>
    </row>
    <row r="11" spans="1:20" ht="19.5" customHeight="1">
      <c r="A11" s="26" t="s">
        <v>2</v>
      </c>
      <c r="C11" s="42">
        <f>'[1]Hoja1'!AC6/1000</f>
        <v>1.23725</v>
      </c>
      <c r="D11" s="42">
        <f>'[1]Hoja1'!AC18/1000</f>
        <v>0</v>
      </c>
      <c r="E11" s="42">
        <f>'[1]Hoja1'!AC30/1000</f>
        <v>0</v>
      </c>
      <c r="F11" s="42">
        <f>'[1]Hoja1'!AC42/1000</f>
        <v>0</v>
      </c>
      <c r="G11" s="42">
        <f>SUM(C11:F11)</f>
        <v>1.23725</v>
      </c>
      <c r="H11" s="43"/>
      <c r="I11" s="44">
        <f>'[1]Hoja1'!AC54/1000</f>
        <v>1.4298199999999999</v>
      </c>
      <c r="J11" s="45">
        <f>'[1]Hoja1'!AC66/1000</f>
        <v>0</v>
      </c>
      <c r="K11" s="42">
        <f>SUM(I11:J11)</f>
        <v>1.4298199999999999</v>
      </c>
      <c r="L11" s="46"/>
      <c r="M11" s="42">
        <f>'[1]Hoja1'!AC78/1000</f>
        <v>1.73241</v>
      </c>
      <c r="N11" s="45">
        <f>'[1]Hoja1'!AC90/1000</f>
        <v>0</v>
      </c>
      <c r="O11" s="42">
        <f>SUM(M11:N11)</f>
        <v>1.73241</v>
      </c>
      <c r="P11" s="25"/>
      <c r="Q11" s="2"/>
      <c r="S11" s="2"/>
      <c r="T11" s="2"/>
    </row>
    <row r="12" spans="1:20" ht="19.5" customHeight="1">
      <c r="A12" s="26" t="s">
        <v>3</v>
      </c>
      <c r="C12" s="42">
        <f>'[1]Hoja1'!AC7/1000</f>
        <v>1.12323</v>
      </c>
      <c r="D12" s="42">
        <f>'[1]Hoja1'!AC19/1000</f>
        <v>0</v>
      </c>
      <c r="E12" s="42">
        <f>'[1]Hoja1'!AC31/1000</f>
        <v>0</v>
      </c>
      <c r="F12" s="42">
        <f>'[1]Hoja1'!AC43/1000</f>
        <v>0</v>
      </c>
      <c r="G12" s="42">
        <f>SUM(C12:F12)</f>
        <v>1.12323</v>
      </c>
      <c r="H12" s="43"/>
      <c r="I12" s="44">
        <f>'[1]Hoja1'!AC55/1000</f>
        <v>1.4242000000000001</v>
      </c>
      <c r="J12" s="45">
        <f>'[1]Hoja1'!AC67/1000</f>
        <v>0</v>
      </c>
      <c r="K12" s="42">
        <f>SUM(I12:J12)</f>
        <v>1.4242000000000001</v>
      </c>
      <c r="L12" s="46"/>
      <c r="M12" s="42">
        <f>'[1]Hoja1'!AC79/1000</f>
        <v>1.6723800000000002</v>
      </c>
      <c r="N12" s="45">
        <f>'[1]Hoja1'!AC91/1000</f>
        <v>0</v>
      </c>
      <c r="O12" s="42">
        <f>SUM(M12:N12)</f>
        <v>1.6723800000000002</v>
      </c>
      <c r="P12" s="25"/>
      <c r="Q12" s="2"/>
      <c r="S12" s="2"/>
      <c r="T12" s="2"/>
    </row>
    <row r="13" spans="1:20" ht="19.5" customHeight="1">
      <c r="A13" s="26" t="s">
        <v>4</v>
      </c>
      <c r="C13" s="42">
        <f>'[1]Hoja1'!AC8/1000</f>
        <v>1.0599100000000001</v>
      </c>
      <c r="D13" s="42">
        <f>'[1]Hoja1'!AC20/1000</f>
        <v>0</v>
      </c>
      <c r="E13" s="42">
        <f>'[1]Hoja1'!AC32/1000</f>
        <v>0</v>
      </c>
      <c r="F13" s="42">
        <f>'[1]Hoja1'!AC44/1000</f>
        <v>0</v>
      </c>
      <c r="G13" s="42">
        <f>SUM(C13:F13)</f>
        <v>1.0599100000000001</v>
      </c>
      <c r="H13" s="43"/>
      <c r="I13" s="44">
        <f>'[1]Hoja1'!AC56/1000</f>
        <v>1.3705</v>
      </c>
      <c r="J13" s="45">
        <f>'[1]Hoja1'!AC68/1000</f>
        <v>0</v>
      </c>
      <c r="K13" s="42">
        <f>SUM(I13:J13)</f>
        <v>1.3705</v>
      </c>
      <c r="L13" s="46"/>
      <c r="M13" s="42">
        <f>'[1]Hoja1'!AC80/1000</f>
        <v>2.2725</v>
      </c>
      <c r="N13" s="45">
        <f>'[1]Hoja1'!AC92/1000</f>
        <v>0</v>
      </c>
      <c r="O13" s="42">
        <f>SUM(M13:N13)</f>
        <v>2.2725</v>
      </c>
      <c r="P13" s="25"/>
      <c r="Q13" s="2"/>
      <c r="S13" s="2"/>
      <c r="T13" s="2"/>
    </row>
    <row r="14" spans="1:20" ht="19.5" customHeight="1">
      <c r="A14" s="26" t="s">
        <v>5</v>
      </c>
      <c r="C14" s="42">
        <f>'[1]Hoja1'!AC9/1000</f>
        <v>1.5957999999999999</v>
      </c>
      <c r="D14" s="42">
        <f>'[1]Hoja1'!AC21/1000</f>
        <v>0</v>
      </c>
      <c r="E14" s="42">
        <f>'[1]Hoja1'!AC33/1000</f>
        <v>0</v>
      </c>
      <c r="F14" s="42">
        <f>'[1]Hoja1'!AC45/1000</f>
        <v>0</v>
      </c>
      <c r="G14" s="42">
        <f aca="true" t="shared" si="0" ref="G14:G20">SUM(C14:F14)</f>
        <v>1.5957999999999999</v>
      </c>
      <c r="H14" s="43"/>
      <c r="I14" s="44">
        <f>'[1]Hoja1'!AC57/1000</f>
        <v>1.67171</v>
      </c>
      <c r="J14" s="45">
        <f>'[1]Hoja1'!AC69/1000</f>
        <v>0</v>
      </c>
      <c r="K14" s="42">
        <f aca="true" t="shared" si="1" ref="K14:K20">SUM(I14:J14)</f>
        <v>1.67171</v>
      </c>
      <c r="L14" s="46"/>
      <c r="M14" s="42">
        <f>'[1]Hoja1'!AC81/1000</f>
        <v>2.0129</v>
      </c>
      <c r="N14" s="45">
        <f>'[1]Hoja1'!AC93/1000</f>
        <v>0</v>
      </c>
      <c r="O14" s="42">
        <f aca="true" t="shared" si="2" ref="O14:O20">SUM(M14:N14)</f>
        <v>2.0129</v>
      </c>
      <c r="P14" s="25"/>
      <c r="Q14" s="2"/>
      <c r="S14" s="2"/>
      <c r="T14" s="2"/>
    </row>
    <row r="15" spans="1:20" ht="19.5" customHeight="1">
      <c r="A15" s="26" t="s">
        <v>6</v>
      </c>
      <c r="C15" s="42">
        <f>'[1]Hoja1'!AC10/1000</f>
        <v>1.3751099999999998</v>
      </c>
      <c r="D15" s="42">
        <f>'[1]Hoja1'!AC22/1000</f>
        <v>0</v>
      </c>
      <c r="E15" s="42">
        <f>'[1]Hoja1'!AC34/1000</f>
        <v>0</v>
      </c>
      <c r="F15" s="42">
        <f>'[1]Hoja1'!AC46/1000</f>
        <v>0</v>
      </c>
      <c r="G15" s="42">
        <f t="shared" si="0"/>
        <v>1.3751099999999998</v>
      </c>
      <c r="H15" s="43"/>
      <c r="I15" s="44">
        <f>'[1]Hoja1'!AC58/1000</f>
        <v>1.69578</v>
      </c>
      <c r="J15" s="45">
        <f>'[1]Hoja1'!AC70/1000</f>
        <v>0</v>
      </c>
      <c r="K15" s="42">
        <f t="shared" si="1"/>
        <v>1.69578</v>
      </c>
      <c r="L15" s="46"/>
      <c r="M15" s="42">
        <f>'[1]Hoja1'!AC82/1000</f>
        <v>1.8651600000000002</v>
      </c>
      <c r="N15" s="45">
        <f>'[1]Hoja1'!AC94/1000</f>
        <v>0</v>
      </c>
      <c r="O15" s="42">
        <f t="shared" si="2"/>
        <v>1.8651600000000002</v>
      </c>
      <c r="P15" s="25"/>
      <c r="Q15" s="2"/>
      <c r="S15" s="2"/>
      <c r="T15" s="2"/>
    </row>
    <row r="16" spans="1:20" ht="19.5" customHeight="1">
      <c r="A16" s="26" t="s">
        <v>7</v>
      </c>
      <c r="C16" s="42">
        <f>'[1]Hoja1'!AC11/1000</f>
        <v>1.64948</v>
      </c>
      <c r="D16" s="42">
        <f>'[1]Hoja1'!AC23/1000</f>
        <v>0</v>
      </c>
      <c r="E16" s="42">
        <f>'[1]Hoja1'!AC35/1000</f>
        <v>0</v>
      </c>
      <c r="F16" s="42">
        <f>'[1]Hoja1'!AC47/1000</f>
        <v>0</v>
      </c>
      <c r="G16" s="42">
        <f t="shared" si="0"/>
        <v>1.64948</v>
      </c>
      <c r="H16" s="43"/>
      <c r="I16" s="44">
        <f>'[1]Hoja1'!AC59/1000</f>
        <v>2.15306</v>
      </c>
      <c r="J16" s="45">
        <f>'[1]Hoja1'!AC71/1000</f>
        <v>0</v>
      </c>
      <c r="K16" s="42">
        <f t="shared" si="1"/>
        <v>2.15306</v>
      </c>
      <c r="L16" s="46"/>
      <c r="M16" s="42">
        <f>'[1]Hoja1'!AC83/1000</f>
        <v>1.36541</v>
      </c>
      <c r="N16" s="45">
        <f>'[1]Hoja1'!AC95/1000</f>
        <v>0</v>
      </c>
      <c r="O16" s="42">
        <f t="shared" si="2"/>
        <v>1.36541</v>
      </c>
      <c r="P16" s="25"/>
      <c r="Q16" s="2"/>
      <c r="S16" s="2"/>
      <c r="T16" s="2"/>
    </row>
    <row r="17" spans="1:20" ht="19.5" customHeight="1">
      <c r="A17" s="26" t="s">
        <v>19</v>
      </c>
      <c r="C17" s="42">
        <f>'[1]Hoja1'!AC12/1000</f>
        <v>1.20215</v>
      </c>
      <c r="D17" s="42">
        <f>'[1]Hoja1'!AC24/1000</f>
        <v>0</v>
      </c>
      <c r="E17" s="42">
        <f>'[1]Hoja1'!AC36/1000</f>
        <v>0</v>
      </c>
      <c r="F17" s="42">
        <f>'[1]Hoja1'!AC48/1000</f>
        <v>0</v>
      </c>
      <c r="G17" s="42">
        <f t="shared" si="0"/>
        <v>1.20215</v>
      </c>
      <c r="H17" s="43"/>
      <c r="I17" s="44">
        <f>'[1]Hoja1'!AC60/1000</f>
        <v>1.6451300000000002</v>
      </c>
      <c r="J17" s="45">
        <f>'[1]Hoja1'!AC72/1000</f>
        <v>0</v>
      </c>
      <c r="K17" s="42">
        <f t="shared" si="1"/>
        <v>1.6451300000000002</v>
      </c>
      <c r="L17" s="46"/>
      <c r="M17" s="42">
        <f>'[1]Hoja1'!AC84/1000</f>
        <v>4.34662</v>
      </c>
      <c r="N17" s="45">
        <f>'[1]Hoja1'!AC96/1000</f>
        <v>0</v>
      </c>
      <c r="O17" s="42">
        <f t="shared" si="2"/>
        <v>4.34662</v>
      </c>
      <c r="P17" s="25"/>
      <c r="Q17" s="2"/>
      <c r="S17" s="2"/>
      <c r="T17" s="2"/>
    </row>
    <row r="18" spans="1:20" ht="19.5" customHeight="1">
      <c r="A18" s="26" t="s">
        <v>8</v>
      </c>
      <c r="C18" s="42">
        <v>1.049</v>
      </c>
      <c r="D18" s="42">
        <f>'[1]Hoja1'!AC25/1000</f>
        <v>0</v>
      </c>
      <c r="E18" s="42">
        <f>'[1]Hoja1'!AC37/1000</f>
        <v>0</v>
      </c>
      <c r="F18" s="42">
        <f>'[1]Hoja1'!AC49/1000</f>
        <v>0</v>
      </c>
      <c r="G18" s="42">
        <f t="shared" si="0"/>
        <v>1.049</v>
      </c>
      <c r="H18" s="43"/>
      <c r="I18" s="44">
        <v>1.154</v>
      </c>
      <c r="J18" s="45">
        <f>'[1]Hoja1'!AC73/1000</f>
        <v>0</v>
      </c>
      <c r="K18" s="42">
        <f t="shared" si="1"/>
        <v>1.154</v>
      </c>
      <c r="L18" s="46"/>
      <c r="M18" s="42">
        <v>1.268</v>
      </c>
      <c r="N18" s="45">
        <f>'[1]Hoja1'!AC97/1000</f>
        <v>0</v>
      </c>
      <c r="O18" s="42">
        <f t="shared" si="2"/>
        <v>1.268</v>
      </c>
      <c r="P18" s="25"/>
      <c r="Q18" s="2"/>
      <c r="S18" s="2"/>
      <c r="T18" s="2"/>
    </row>
    <row r="19" spans="1:20" ht="19.5" customHeight="1">
      <c r="A19" s="26" t="s">
        <v>9</v>
      </c>
      <c r="C19" s="42">
        <f>'[1]Hoja1'!AC14/1000</f>
        <v>1.19633</v>
      </c>
      <c r="D19" s="42">
        <f>'[1]Hoja1'!AC26/1000</f>
        <v>0</v>
      </c>
      <c r="E19" s="42">
        <f>'[1]Hoja1'!AC38/1000</f>
        <v>0</v>
      </c>
      <c r="F19" s="42">
        <f>'[1]Hoja1'!AC50/1000</f>
        <v>0</v>
      </c>
      <c r="G19" s="42">
        <f t="shared" si="0"/>
        <v>1.19633</v>
      </c>
      <c r="H19" s="43"/>
      <c r="I19" s="44">
        <f>'[1]Hoja1'!AC62/1000</f>
        <v>1.28103</v>
      </c>
      <c r="J19" s="45">
        <f>'[1]Hoja1'!AC74/1000</f>
        <v>0</v>
      </c>
      <c r="K19" s="42">
        <f t="shared" si="1"/>
        <v>1.28103</v>
      </c>
      <c r="L19" s="46"/>
      <c r="M19" s="42">
        <f>'[1]Hoja1'!AC86/1000</f>
        <v>1.83226</v>
      </c>
      <c r="N19" s="45">
        <f>'[1]Hoja1'!AC98/1000</f>
        <v>0</v>
      </c>
      <c r="O19" s="42">
        <f t="shared" si="2"/>
        <v>1.83226</v>
      </c>
      <c r="P19" s="25"/>
      <c r="Q19" s="2"/>
      <c r="S19" s="2"/>
      <c r="T19" s="2"/>
    </row>
    <row r="20" spans="1:20" ht="19.5" customHeight="1" thickBot="1">
      <c r="A20" s="27" t="s">
        <v>10</v>
      </c>
      <c r="C20" s="42">
        <f>'[1]Hoja1'!AC15/1000</f>
        <v>1.0735</v>
      </c>
      <c r="D20" s="42">
        <f>'[1]Hoja1'!AC27/1000</f>
        <v>0</v>
      </c>
      <c r="E20" s="42">
        <f>'[1]Hoja1'!AC39/1000</f>
        <v>0</v>
      </c>
      <c r="F20" s="42">
        <f>'[1]Hoja1'!AC51/1000</f>
        <v>0</v>
      </c>
      <c r="G20" s="42">
        <f t="shared" si="0"/>
        <v>1.0735</v>
      </c>
      <c r="H20" s="43"/>
      <c r="I20" s="44">
        <f>'[1]Hoja1'!AC63/1000</f>
        <v>0.95016</v>
      </c>
      <c r="J20" s="45">
        <f>'[1]Hoja1'!AC75/1000</f>
        <v>0</v>
      </c>
      <c r="K20" s="42">
        <f t="shared" si="1"/>
        <v>0.95016</v>
      </c>
      <c r="L20" s="46"/>
      <c r="M20" s="42">
        <f>'[1]Hoja1'!AC87/1000</f>
        <v>1.1424</v>
      </c>
      <c r="N20" s="45">
        <f>'[1]Hoja1'!AC99/1000</f>
        <v>0</v>
      </c>
      <c r="O20" s="42">
        <f t="shared" si="2"/>
        <v>1.1424</v>
      </c>
      <c r="P20" s="25"/>
      <c r="Q20" s="2"/>
      <c r="S20" s="2"/>
      <c r="T20" s="2"/>
    </row>
    <row r="21" spans="3:20" ht="19.5" customHeight="1" thickBot="1">
      <c r="C21" s="47"/>
      <c r="D21" s="47"/>
      <c r="E21" s="47"/>
      <c r="F21" s="47"/>
      <c r="G21" s="47"/>
      <c r="H21" s="47"/>
      <c r="I21" s="48"/>
      <c r="J21" s="48"/>
      <c r="K21" s="48"/>
      <c r="L21" s="49"/>
      <c r="M21" s="48"/>
      <c r="N21" s="48"/>
      <c r="O21" s="48"/>
      <c r="P21" s="28"/>
      <c r="Q21" s="2"/>
      <c r="S21" s="2"/>
      <c r="T21" s="2"/>
    </row>
    <row r="22" spans="1:16" s="30" customFormat="1" ht="19.5" customHeight="1" thickBot="1">
      <c r="A22" s="29" t="s">
        <v>15</v>
      </c>
      <c r="C22" s="50">
        <f>SUM(C9:C20)</f>
        <v>14.686819999999999</v>
      </c>
      <c r="D22" s="50">
        <f>SUM(D9:D20)</f>
        <v>0</v>
      </c>
      <c r="E22" s="50">
        <f>SUM(E9:E20)</f>
        <v>0</v>
      </c>
      <c r="F22" s="50">
        <f>SUM(D9:D20)</f>
        <v>0</v>
      </c>
      <c r="G22" s="50">
        <f>SUM(C22:F22)</f>
        <v>14.686819999999999</v>
      </c>
      <c r="H22" s="51"/>
      <c r="I22" s="52">
        <f>SUM(I9:I20)</f>
        <v>16.85692</v>
      </c>
      <c r="J22" s="53">
        <f>SUM(J9:J20)</f>
        <v>0</v>
      </c>
      <c r="K22" s="53">
        <f>SUM(I22:J22)</f>
        <v>16.85692</v>
      </c>
      <c r="L22" s="54"/>
      <c r="M22" s="55">
        <f>SUM(M9:M20)</f>
        <v>22.53768</v>
      </c>
      <c r="N22" s="55">
        <f>SUM(N9:N20)</f>
        <v>0</v>
      </c>
      <c r="O22" s="55">
        <f>SUM(M22:N22)</f>
        <v>22.53768</v>
      </c>
      <c r="P22" s="31"/>
    </row>
    <row r="23" spans="1:20" s="33" customFormat="1" ht="19.5" customHeight="1">
      <c r="A23" s="32"/>
      <c r="C23" s="34" t="s">
        <v>17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selection activeCell="C16" sqref="C16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20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23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40" t="s">
        <v>27</v>
      </c>
      <c r="E6" s="41" t="s">
        <v>28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56">
        <f>'[1]Hoja1'!AC100/1000</f>
        <v>4.2990200000000005</v>
      </c>
      <c r="D8" s="57"/>
      <c r="E8" s="56">
        <f>'[1]Hoja1'!AC112/1000</f>
        <v>8.36294</v>
      </c>
    </row>
    <row r="9" spans="1:5" ht="19.5" customHeight="1">
      <c r="A9" s="26" t="s">
        <v>1</v>
      </c>
      <c r="C9" s="58">
        <f>'[1]Hoja1'!AC101/1000</f>
        <v>3.62128</v>
      </c>
      <c r="D9" s="57"/>
      <c r="E9" s="58">
        <f>'[1]Hoja1'!AC113/1000</f>
        <v>7.44</v>
      </c>
    </row>
    <row r="10" spans="1:5" ht="19.5" customHeight="1">
      <c r="A10" s="26" t="s">
        <v>2</v>
      </c>
      <c r="C10" s="58">
        <f>'[1]Hoja1'!AC102/1000</f>
        <v>4.41425</v>
      </c>
      <c r="D10" s="57"/>
      <c r="E10" s="58">
        <f>'[1]Hoja1'!AC114/1000</f>
        <v>9.96</v>
      </c>
    </row>
    <row r="11" spans="1:5" ht="19.5" customHeight="1">
      <c r="A11" s="26" t="s">
        <v>3</v>
      </c>
      <c r="C11" s="58">
        <f>'[1]Hoja1'!AC103/1000</f>
        <v>4.4599899999999995</v>
      </c>
      <c r="D11" s="57"/>
      <c r="E11" s="58">
        <f>'[1]Hoja1'!AC115/1000</f>
        <v>11.56</v>
      </c>
    </row>
    <row r="12" spans="1:5" ht="19.5" customHeight="1">
      <c r="A12" s="26" t="s">
        <v>4</v>
      </c>
      <c r="C12" s="58">
        <f>'[1]Hoja1'!AC104/1000</f>
        <v>3.9053299999999997</v>
      </c>
      <c r="D12" s="57"/>
      <c r="E12" s="58">
        <f>'[1]Hoja1'!AC116/1000</f>
        <v>10.32</v>
      </c>
    </row>
    <row r="13" spans="1:5" ht="19.5" customHeight="1">
      <c r="A13" s="26" t="s">
        <v>5</v>
      </c>
      <c r="C13" s="58">
        <f>'[1]Hoja1'!AC105/1000</f>
        <v>3.7336199999999997</v>
      </c>
      <c r="D13" s="57"/>
      <c r="E13" s="58">
        <f>'[1]Hoja1'!AC117/1000</f>
        <v>10.42</v>
      </c>
    </row>
    <row r="14" spans="1:5" ht="19.5" customHeight="1">
      <c r="A14" s="26" t="s">
        <v>6</v>
      </c>
      <c r="C14" s="58">
        <f>'[1]Hoja1'!AC106/1000</f>
        <v>4.2146099999999995</v>
      </c>
      <c r="D14" s="57"/>
      <c r="E14" s="58">
        <f>'[1]Hoja1'!AC118/1000</f>
        <v>11.502</v>
      </c>
    </row>
    <row r="15" spans="1:5" ht="19.5" customHeight="1">
      <c r="A15" s="26" t="s">
        <v>7</v>
      </c>
      <c r="C15" s="58">
        <f>'[1]Hoja1'!AC107/1000</f>
        <v>4.58656</v>
      </c>
      <c r="D15" s="57"/>
      <c r="E15" s="58">
        <f>'[1]Hoja1'!AC119/1000</f>
        <v>13.607</v>
      </c>
    </row>
    <row r="16" spans="1:5" ht="19.5" customHeight="1">
      <c r="A16" s="26" t="s">
        <v>19</v>
      </c>
      <c r="C16" s="58">
        <f>'[1]Hoja1'!AC108/1000</f>
        <v>3.6537800000000002</v>
      </c>
      <c r="D16" s="57"/>
      <c r="E16" s="58">
        <f>'[1]Hoja1'!AC120/1000</f>
        <v>8.14355</v>
      </c>
    </row>
    <row r="17" spans="1:5" ht="19.5" customHeight="1">
      <c r="A17" s="26" t="s">
        <v>8</v>
      </c>
      <c r="C17" s="58">
        <v>4.509</v>
      </c>
      <c r="D17" s="57"/>
      <c r="E17" s="58">
        <v>9.524</v>
      </c>
    </row>
    <row r="18" spans="1:5" ht="19.5" customHeight="1">
      <c r="A18" s="26" t="s">
        <v>9</v>
      </c>
      <c r="C18" s="58">
        <f>'[1]Hoja1'!AC110/1000</f>
        <v>4.885470000000001</v>
      </c>
      <c r="D18" s="57"/>
      <c r="E18" s="58">
        <f>'[1]Hoja1'!AC122/1000</f>
        <v>8.812</v>
      </c>
    </row>
    <row r="19" spans="1:5" ht="19.5" customHeight="1" thickBot="1">
      <c r="A19" s="27" t="s">
        <v>10</v>
      </c>
      <c r="C19" s="59">
        <f>'[1]Hoja1'!AC111/1000</f>
        <v>4.26063</v>
      </c>
      <c r="D19" s="57"/>
      <c r="E19" s="59">
        <f>'[1]Hoja1'!AC123/1000</f>
        <v>7.9260600000000005</v>
      </c>
    </row>
    <row r="20" spans="1:5" ht="19.5" customHeight="1" thickBot="1">
      <c r="A20" s="2"/>
      <c r="C20" s="48"/>
      <c r="D20" s="57"/>
      <c r="E20" s="48"/>
    </row>
    <row r="21" spans="1:5" ht="19.5" customHeight="1" thickBot="1">
      <c r="A21" s="29" t="s">
        <v>15</v>
      </c>
      <c r="C21" s="60">
        <f>SUM(C8:C19)</f>
        <v>50.54353999999999</v>
      </c>
      <c r="D21" s="57"/>
      <c r="E21" s="61">
        <f>SUM(E8:E19)</f>
        <v>117.57755000000002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>
      <c r="K42" s="39" t="s">
        <v>21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2011-11-23T08:27:03Z</cp:lastPrinted>
  <dcterms:created xsi:type="dcterms:W3CDTF">2008-05-28T16:13:29Z</dcterms:created>
  <dcterms:modified xsi:type="dcterms:W3CDTF">2012-01-27T11:01:15Z</dcterms:modified>
  <cp:category/>
  <cp:version/>
  <cp:contentType/>
  <cp:contentStatus/>
</cp:coreProperties>
</file>