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30" windowWidth="15480" windowHeight="5715" tabRatio="623" activeTab="0"/>
  </bookViews>
  <sheets>
    <sheet name="RECOLLIDES" sheetId="1" r:id="rId1"/>
    <sheet name="RECOLLIDES I" sheetId="2" r:id="rId2"/>
    <sheet name="Deixalleria" sheetId="3" r:id="rId3"/>
    <sheet name="Deixalleria mòbi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<sst xmlns="http://schemas.openxmlformats.org/spreadsheetml/2006/main" count="127" uniqueCount="51">
  <si>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</si>
  <si>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</si>
  <si>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</si>
  <si>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</si>
  <si>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</si>
  <si>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</si>
  <si>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</si>
  <si>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</si>
  <si>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</si>
  <si>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</si>
  <si>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</si>
  <si>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</si>
  <si>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</si>
  <si>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</si>
  <si>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</si>
  <si>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</si>
  <si>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</si>
  <si>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</si>
  <si>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</si>
  <si>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</si>
  <si>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DIMARTS</t>
  </si>
  <si>
    <t>DIMECRES</t>
  </si>
  <si>
    <t>DIJOUS</t>
  </si>
  <si>
    <t>DIVENDRES</t>
  </si>
  <si>
    <t>DIUMENGE</t>
  </si>
  <si>
    <t>DILLUNS</t>
  </si>
  <si>
    <t xml:space="preserve">DIA </t>
  </si>
  <si>
    <t>DISSABTE</t>
  </si>
  <si>
    <t>Setembre</t>
  </si>
  <si>
    <t>MONTORNÈS DEL VALLÈS</t>
  </si>
  <si>
    <t>Ajuntament</t>
  </si>
  <si>
    <t>USUARIS/ES DE LA DEIXALLERIA MÒBIL</t>
  </si>
  <si>
    <t>CALENDARI MENSUAL DE LA DEIXALLERIA MÒBIL</t>
  </si>
  <si>
    <t>USUARIS/ES DEIXALLERIA MÒBIL</t>
  </si>
  <si>
    <t>SERVEI DE RECOLLIDA DE PAPER I CARTRÓ, ENVASOS LLEUGERS I VIDRE, 2011</t>
  </si>
  <si>
    <t>SERVEI DE RECOLLIDA PORTA A PORTA DE PAPER I CARTRÓ COMERCIAL, 2011</t>
  </si>
  <si>
    <t>SERVEI DE DEIXALLERIA, 2011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</si>
  <si>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</si>
  <si>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</si>
  <si>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</si>
  <si>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</si>
  <si>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</si>
  <si>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</si>
  <si>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</si>
  <si>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</si>
  <si>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</si>
  <si>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</si>
  <si>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</si>
  <si>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De 8 a 14h</t>
  </si>
  <si>
    <t>De 9 a 13'30h</t>
  </si>
  <si>
    <t>GENER 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</si>
</sst>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6"/>
      <name val="Verdana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4" borderId="0" applyNumberFormat="0" applyBorder="0" applyAlignment="0" applyProtection="0"/>
    <xf numFmtId="0" fontId="54" fillId="18" borderId="1" applyNumberFormat="0" applyAlignment="0" applyProtection="0"/>
    <xf numFmtId="0" fontId="55" fillId="19" borderId="2" applyNumberFormat="0" applyAlignment="0" applyProtection="0"/>
    <xf numFmtId="0" fontId="5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0" fillId="18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8" fillId="0" borderId="7" applyNumberFormat="0" applyFill="0" applyAlignment="0" applyProtection="0"/>
    <xf numFmtId="0" fontId="20" fillId="0" borderId="8" applyNumberFormat="0" applyFill="0" applyAlignment="0" applyProtection="0"/>
    <xf numFmtId="0" fontId="63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17" fontId="15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18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4" fontId="2" fillId="0" borderId="22" xfId="0" applyNumberFormat="1" applyFont="1" applyBorder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0" borderId="12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Alignment="1" applyProtection="1">
      <alignment horizontal="center"/>
      <protection hidden="1"/>
    </xf>
    <xf numFmtId="0" fontId="36" fillId="29" borderId="1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textRotation="90"/>
    </xf>
    <xf numFmtId="0" fontId="16" fillId="0" borderId="33" xfId="0" applyFont="1" applyFill="1" applyBorder="1" applyAlignment="1">
      <alignment horizontal="center" textRotation="90"/>
    </xf>
    <xf numFmtId="0" fontId="16" fillId="0" borderId="34" xfId="0" applyFont="1" applyFill="1" applyBorder="1" applyAlignment="1">
      <alignment horizontal="center" textRotation="90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5" xfId="0" applyFont="1" applyFill="1" applyBorder="1" applyAlignment="1" applyProtection="1">
      <alignment horizontal="center"/>
      <protection hidden="1"/>
    </xf>
    <xf numFmtId="0" fontId="7" fillId="29" borderId="36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5" xfId="0" applyFont="1" applyFill="1" applyBorder="1" applyAlignment="1" applyProtection="1">
      <alignment horizontal="center"/>
      <protection hidden="1"/>
    </xf>
    <xf numFmtId="0" fontId="4" fillId="31" borderId="36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5" xfId="0" applyFont="1" applyFill="1" applyBorder="1" applyAlignment="1" applyProtection="1">
      <alignment horizontal="center"/>
      <protection hidden="1"/>
    </xf>
    <xf numFmtId="0" fontId="4" fillId="32" borderId="36" xfId="0" applyFont="1" applyFill="1" applyBorder="1" applyAlignment="1" applyProtection="1">
      <alignment horizontal="center"/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5" fillId="0" borderId="35" xfId="0" applyFont="1" applyBorder="1" applyAlignment="1" applyProtection="1">
      <alignment horizontal="center"/>
      <protection hidden="1"/>
    </xf>
    <xf numFmtId="0" fontId="25" fillId="0" borderId="36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36" xfId="0" applyFont="1" applyFill="1" applyBorder="1" applyAlignment="1" applyProtection="1">
      <alignment horizontal="left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4" fillId="0" borderId="35" xfId="0" applyNumberFormat="1" applyFont="1" applyBorder="1" applyAlignment="1" applyProtection="1">
      <alignment horizontal="center"/>
      <protection hidden="1"/>
    </xf>
    <xf numFmtId="3" fontId="4" fillId="0" borderId="36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0" fillId="18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975"/>
          <c:w val="0.916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325"/>
          <c:w val="0.851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09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5"/>
          <c:w val="0.915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4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575"/>
          <c:w val="0.919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04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09552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35"/>
          <c:w val="0.906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5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25"/>
          <c:w val="0.960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8446692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6</xdr:col>
      <xdr:colOff>1476375</xdr:colOff>
      <xdr:row>40</xdr:row>
      <xdr:rowOff>200025</xdr:rowOff>
    </xdr:to>
    <xdr:graphicFrame>
      <xdr:nvGraphicFramePr>
        <xdr:cNvPr id="1" name="Chart 10"/>
        <xdr:cNvGraphicFramePr/>
      </xdr:nvGraphicFramePr>
      <xdr:xfrm>
        <a:off x="1943100" y="5819775"/>
        <a:ext cx="5943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9436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800100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943600"/>
        <a:ext cx="65341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B4">
            <v>18722.66</v>
          </cell>
        </row>
        <row r="5">
          <cell r="AB5">
            <v>14577.3</v>
          </cell>
        </row>
        <row r="6">
          <cell r="AB6">
            <v>17971.42</v>
          </cell>
        </row>
        <row r="7">
          <cell r="AB7">
            <v>16006.94</v>
          </cell>
        </row>
        <row r="8">
          <cell r="AB8">
            <v>19033.62</v>
          </cell>
        </row>
        <row r="9">
          <cell r="AB9">
            <v>18130.26</v>
          </cell>
        </row>
        <row r="10">
          <cell r="AB10">
            <v>16799.47</v>
          </cell>
        </row>
        <row r="11">
          <cell r="AB11">
            <v>17115.69</v>
          </cell>
        </row>
        <row r="12">
          <cell r="AB12">
            <v>17358.36</v>
          </cell>
        </row>
        <row r="13">
          <cell r="AB13">
            <v>16424.54</v>
          </cell>
        </row>
        <row r="14">
          <cell r="AB14">
            <v>16043.2</v>
          </cell>
        </row>
        <row r="15">
          <cell r="AB15">
            <v>18928.51</v>
          </cell>
        </row>
        <row r="16">
          <cell r="AB16">
            <v>968.89</v>
          </cell>
        </row>
        <row r="17">
          <cell r="AB17">
            <v>434.29</v>
          </cell>
        </row>
        <row r="18">
          <cell r="AB18">
            <v>521.54</v>
          </cell>
        </row>
        <row r="19">
          <cell r="AB19">
            <v>846</v>
          </cell>
        </row>
        <row r="20">
          <cell r="AB20">
            <v>1047.71</v>
          </cell>
        </row>
        <row r="21">
          <cell r="AB21">
            <v>540</v>
          </cell>
        </row>
        <row r="22">
          <cell r="AB22">
            <v>1003.33</v>
          </cell>
        </row>
        <row r="23">
          <cell r="AB23">
            <v>620</v>
          </cell>
        </row>
        <row r="24">
          <cell r="AB24">
            <v>640.95</v>
          </cell>
        </row>
        <row r="25">
          <cell r="AB25">
            <v>490</v>
          </cell>
        </row>
        <row r="26">
          <cell r="AB26">
            <v>696.67</v>
          </cell>
        </row>
        <row r="27">
          <cell r="AB27">
            <v>789.23</v>
          </cell>
        </row>
        <row r="52">
          <cell r="AB52">
            <v>16653.39</v>
          </cell>
        </row>
        <row r="53">
          <cell r="AB53">
            <v>16490.77</v>
          </cell>
        </row>
        <row r="54">
          <cell r="AB54">
            <v>20170.28</v>
          </cell>
        </row>
        <row r="55">
          <cell r="AB55">
            <v>19415.69</v>
          </cell>
        </row>
        <row r="56">
          <cell r="AB56">
            <v>20539.06</v>
          </cell>
        </row>
        <row r="57">
          <cell r="AB57">
            <v>18057.73</v>
          </cell>
        </row>
        <row r="58">
          <cell r="AB58">
            <v>20575.92</v>
          </cell>
        </row>
        <row r="59">
          <cell r="AB59">
            <v>17236.92</v>
          </cell>
        </row>
        <row r="60">
          <cell r="AB60">
            <v>19753.65</v>
          </cell>
        </row>
        <row r="61">
          <cell r="AB61">
            <v>18003.8</v>
          </cell>
        </row>
        <row r="62">
          <cell r="AB62">
            <v>20862.19</v>
          </cell>
        </row>
        <row r="63">
          <cell r="AB63">
            <v>18210.71</v>
          </cell>
        </row>
        <row r="64">
          <cell r="AB64">
            <v>87.74</v>
          </cell>
        </row>
        <row r="65">
          <cell r="AB65">
            <v>124.41</v>
          </cell>
        </row>
        <row r="66">
          <cell r="AB66">
            <v>0</v>
          </cell>
        </row>
        <row r="67">
          <cell r="AB67">
            <v>39.16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88.61</v>
          </cell>
        </row>
        <row r="71">
          <cell r="AB71">
            <v>30.8</v>
          </cell>
        </row>
        <row r="72">
          <cell r="AB72">
            <v>85</v>
          </cell>
        </row>
        <row r="73">
          <cell r="AB73">
            <v>0</v>
          </cell>
        </row>
        <row r="74">
          <cell r="AB74">
            <v>111.77</v>
          </cell>
        </row>
        <row r="75">
          <cell r="AB75">
            <v>136.9</v>
          </cell>
        </row>
        <row r="76">
          <cell r="AB76">
            <v>15958.92</v>
          </cell>
        </row>
        <row r="77">
          <cell r="AB77">
            <v>15589.08</v>
          </cell>
        </row>
        <row r="78">
          <cell r="AB78">
            <v>23720.87</v>
          </cell>
        </row>
        <row r="79">
          <cell r="AB79">
            <v>15308.85</v>
          </cell>
        </row>
        <row r="80">
          <cell r="AB80">
            <v>15640.42</v>
          </cell>
        </row>
        <row r="81">
          <cell r="AB81">
            <v>25170.53</v>
          </cell>
        </row>
        <row r="82">
          <cell r="AB82">
            <v>17820.13</v>
          </cell>
        </row>
        <row r="83">
          <cell r="AB83">
            <v>15341.56</v>
          </cell>
        </row>
        <row r="84">
          <cell r="AB84">
            <v>19587.17</v>
          </cell>
        </row>
        <row r="85">
          <cell r="AB85">
            <v>13982.13</v>
          </cell>
        </row>
        <row r="86">
          <cell r="AB86">
            <v>12499.96</v>
          </cell>
        </row>
        <row r="87">
          <cell r="AB87">
            <v>15487.98</v>
          </cell>
        </row>
        <row r="88">
          <cell r="AB88">
            <v>0</v>
          </cell>
        </row>
        <row r="89">
          <cell r="AB89">
            <v>305.63</v>
          </cell>
        </row>
        <row r="90">
          <cell r="AB90">
            <v>206.9</v>
          </cell>
        </row>
        <row r="91">
          <cell r="AB91">
            <v>307.59</v>
          </cell>
        </row>
        <row r="92">
          <cell r="AB92">
            <v>229.78</v>
          </cell>
        </row>
        <row r="93">
          <cell r="AB93">
            <v>250.77</v>
          </cell>
        </row>
        <row r="94">
          <cell r="AB94">
            <v>0</v>
          </cell>
        </row>
        <row r="95">
          <cell r="AB95">
            <v>442.67</v>
          </cell>
        </row>
        <row r="96">
          <cell r="AB96">
            <v>0</v>
          </cell>
        </row>
        <row r="97">
          <cell r="AB97">
            <v>271.43</v>
          </cell>
        </row>
        <row r="98">
          <cell r="AB98">
            <v>0</v>
          </cell>
        </row>
        <row r="99">
          <cell r="AB99">
            <v>200.98</v>
          </cell>
        </row>
        <row r="124">
          <cell r="AB124">
            <v>12740</v>
          </cell>
        </row>
        <row r="125">
          <cell r="AB125">
            <v>10620</v>
          </cell>
        </row>
        <row r="126">
          <cell r="AB126">
            <v>12990</v>
          </cell>
        </row>
        <row r="127">
          <cell r="AB127">
            <v>13320</v>
          </cell>
        </row>
        <row r="128">
          <cell r="AB128">
            <v>14200</v>
          </cell>
        </row>
        <row r="129">
          <cell r="AB129">
            <v>14340</v>
          </cell>
        </row>
        <row r="130">
          <cell r="AB130">
            <v>14900</v>
          </cell>
        </row>
        <row r="131">
          <cell r="AB131">
            <v>10680</v>
          </cell>
        </row>
        <row r="132">
          <cell r="AB132">
            <v>15220</v>
          </cell>
        </row>
        <row r="133">
          <cell r="AB133">
            <v>11540</v>
          </cell>
        </row>
        <row r="134">
          <cell r="AB134">
            <v>13260</v>
          </cell>
        </row>
        <row r="135">
          <cell r="AB135">
            <v>11860</v>
          </cell>
        </row>
      </sheetData>
      <sheetData sheetId="1"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8">
          <cell r="T18">
            <v>13.56</v>
          </cell>
        </row>
        <row r="19">
          <cell r="T19">
            <v>12.36</v>
          </cell>
        </row>
        <row r="20">
          <cell r="T20">
            <v>21.04</v>
          </cell>
        </row>
        <row r="21">
          <cell r="T21">
            <v>16.4</v>
          </cell>
        </row>
        <row r="22">
          <cell r="T22">
            <v>21.98</v>
          </cell>
        </row>
        <row r="23">
          <cell r="T23">
            <v>22.08</v>
          </cell>
        </row>
        <row r="24">
          <cell r="T24">
            <v>24.22</v>
          </cell>
        </row>
        <row r="25">
          <cell r="T25">
            <v>20.5</v>
          </cell>
        </row>
        <row r="26">
          <cell r="T26">
            <v>24.4</v>
          </cell>
        </row>
        <row r="27">
          <cell r="T27">
            <v>25.72</v>
          </cell>
        </row>
        <row r="28">
          <cell r="T28">
            <v>21.46</v>
          </cell>
        </row>
        <row r="29">
          <cell r="T29">
            <v>12.94</v>
          </cell>
        </row>
        <row r="31">
          <cell r="T31">
            <v>1.7</v>
          </cell>
        </row>
        <row r="32">
          <cell r="T32">
            <v>1.76</v>
          </cell>
        </row>
        <row r="33">
          <cell r="T33">
            <v>1.1</v>
          </cell>
        </row>
        <row r="34">
          <cell r="T34">
            <v>2.28</v>
          </cell>
        </row>
        <row r="35">
          <cell r="T35">
            <v>2.46</v>
          </cell>
        </row>
        <row r="36">
          <cell r="T36">
            <v>2.32</v>
          </cell>
        </row>
        <row r="37">
          <cell r="T37">
            <v>2.56</v>
          </cell>
        </row>
        <row r="38">
          <cell r="T38">
            <v>3.1</v>
          </cell>
        </row>
        <row r="39">
          <cell r="T39">
            <v>4.56</v>
          </cell>
        </row>
        <row r="40">
          <cell r="T40">
            <v>1.78</v>
          </cell>
        </row>
        <row r="41">
          <cell r="T41">
            <v>2.48</v>
          </cell>
        </row>
        <row r="42">
          <cell r="T42">
            <v>1.72</v>
          </cell>
        </row>
        <row r="44">
          <cell r="T44">
            <v>20.66</v>
          </cell>
        </row>
        <row r="45">
          <cell r="T45">
            <v>19.98</v>
          </cell>
        </row>
        <row r="46">
          <cell r="T46">
            <v>18.82</v>
          </cell>
        </row>
        <row r="47">
          <cell r="T47">
            <v>25.09</v>
          </cell>
        </row>
        <row r="48">
          <cell r="T48">
            <v>18.82</v>
          </cell>
        </row>
        <row r="49">
          <cell r="T49">
            <v>14.78</v>
          </cell>
        </row>
        <row r="50">
          <cell r="T50">
            <v>26.35</v>
          </cell>
        </row>
        <row r="51">
          <cell r="T51">
            <v>28.22</v>
          </cell>
        </row>
        <row r="52">
          <cell r="T52">
            <v>28.8</v>
          </cell>
        </row>
        <row r="53">
          <cell r="T53">
            <v>28.59</v>
          </cell>
        </row>
        <row r="54">
          <cell r="T54">
            <v>32.88</v>
          </cell>
        </row>
        <row r="55">
          <cell r="T55">
            <v>29.26</v>
          </cell>
        </row>
        <row r="57">
          <cell r="T57">
            <v>27.5</v>
          </cell>
        </row>
        <row r="58">
          <cell r="T58">
            <v>23.5</v>
          </cell>
        </row>
        <row r="59">
          <cell r="T59">
            <v>33.82</v>
          </cell>
        </row>
        <row r="60">
          <cell r="T60">
            <v>38.74</v>
          </cell>
        </row>
        <row r="61">
          <cell r="T61">
            <v>49.5</v>
          </cell>
        </row>
        <row r="62">
          <cell r="T62">
            <v>33.68</v>
          </cell>
        </row>
        <row r="63">
          <cell r="T63">
            <v>35.16</v>
          </cell>
        </row>
        <row r="64">
          <cell r="T64">
            <v>32.48</v>
          </cell>
        </row>
        <row r="65">
          <cell r="T65">
            <v>46.34</v>
          </cell>
        </row>
        <row r="66">
          <cell r="T66">
            <v>25.32</v>
          </cell>
        </row>
        <row r="67">
          <cell r="T67">
            <v>25.76</v>
          </cell>
        </row>
        <row r="68">
          <cell r="T68">
            <v>24.22</v>
          </cell>
        </row>
        <row r="70">
          <cell r="T70">
            <v>41.3</v>
          </cell>
        </row>
        <row r="71">
          <cell r="T71">
            <v>47.02</v>
          </cell>
        </row>
        <row r="72">
          <cell r="T72">
            <v>66.12</v>
          </cell>
        </row>
        <row r="73">
          <cell r="T73">
            <v>52.54</v>
          </cell>
        </row>
        <row r="74">
          <cell r="T74">
            <v>56</v>
          </cell>
        </row>
        <row r="75">
          <cell r="T75">
            <v>52.5</v>
          </cell>
        </row>
        <row r="76">
          <cell r="T76">
            <v>62.5</v>
          </cell>
        </row>
        <row r="77">
          <cell r="T77">
            <v>35.26</v>
          </cell>
        </row>
        <row r="78">
          <cell r="T78">
            <v>72.64</v>
          </cell>
        </row>
        <row r="79">
          <cell r="T79">
            <v>73</v>
          </cell>
        </row>
        <row r="80">
          <cell r="T80">
            <v>68.38</v>
          </cell>
        </row>
        <row r="81">
          <cell r="T81">
            <v>37.12</v>
          </cell>
        </row>
        <row r="93">
          <cell r="H93">
            <v>1.72</v>
          </cell>
        </row>
        <row r="99">
          <cell r="H99">
            <v>25.12</v>
          </cell>
        </row>
        <row r="100">
          <cell r="H100">
            <v>23.52</v>
          </cell>
        </row>
        <row r="101">
          <cell r="H101">
            <v>40.52</v>
          </cell>
        </row>
        <row r="102">
          <cell r="H102">
            <v>25.2</v>
          </cell>
        </row>
        <row r="103">
          <cell r="H103">
            <v>18.94</v>
          </cell>
        </row>
        <row r="104">
          <cell r="H104">
            <v>39.98</v>
          </cell>
        </row>
        <row r="105">
          <cell r="H105">
            <v>29</v>
          </cell>
        </row>
        <row r="106">
          <cell r="H106">
            <v>24.22</v>
          </cell>
        </row>
        <row r="107">
          <cell r="H107">
            <v>37.2</v>
          </cell>
        </row>
        <row r="108">
          <cell r="H108">
            <v>25.8</v>
          </cell>
        </row>
        <row r="109">
          <cell r="H109">
            <v>25.38</v>
          </cell>
        </row>
        <row r="110">
          <cell r="H110">
            <v>30.68</v>
          </cell>
        </row>
        <row r="129">
          <cell r="H129">
            <v>8.98</v>
          </cell>
        </row>
      </sheetData>
      <sheetData sheetId="2">
        <row r="6">
          <cell r="T6">
            <v>712</v>
          </cell>
        </row>
        <row r="7">
          <cell r="T7">
            <v>636</v>
          </cell>
        </row>
        <row r="8">
          <cell r="T8">
            <v>829</v>
          </cell>
        </row>
        <row r="9">
          <cell r="T9">
            <v>861</v>
          </cell>
        </row>
        <row r="10">
          <cell r="T10">
            <v>753</v>
          </cell>
        </row>
        <row r="11">
          <cell r="T11">
            <v>774</v>
          </cell>
        </row>
        <row r="12">
          <cell r="T12">
            <v>879</v>
          </cell>
        </row>
        <row r="13">
          <cell r="T13">
            <v>1095</v>
          </cell>
        </row>
        <row r="14">
          <cell r="T14">
            <v>881</v>
          </cell>
        </row>
        <row r="15">
          <cell r="T15">
            <v>828</v>
          </cell>
        </row>
        <row r="16">
          <cell r="T16">
            <v>605</v>
          </cell>
        </row>
        <row r="17">
          <cell r="T17">
            <v>756</v>
          </cell>
        </row>
        <row r="26">
          <cell r="I26">
            <v>264</v>
          </cell>
        </row>
        <row r="27">
          <cell r="I27">
            <v>250</v>
          </cell>
        </row>
        <row r="28">
          <cell r="I28">
            <v>318</v>
          </cell>
        </row>
        <row r="29">
          <cell r="I29">
            <v>151</v>
          </cell>
        </row>
        <row r="30">
          <cell r="I30">
            <v>320</v>
          </cell>
        </row>
        <row r="31">
          <cell r="I31">
            <v>219</v>
          </cell>
        </row>
        <row r="32">
          <cell r="I32">
            <v>408</v>
          </cell>
        </row>
        <row r="33">
          <cell r="I33">
            <v>212</v>
          </cell>
        </row>
        <row r="34">
          <cell r="I34">
            <v>420</v>
          </cell>
        </row>
        <row r="35">
          <cell r="I35">
            <v>300</v>
          </cell>
        </row>
        <row r="36">
          <cell r="I36">
            <v>316</v>
          </cell>
        </row>
        <row r="37">
          <cell r="I37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5" sqref="D15"/>
    </sheetView>
  </sheetViews>
  <sheetFormatPr defaultColWidth="25.7109375" defaultRowHeight="19.5" customHeight="1"/>
  <cols>
    <col min="1" max="1" width="21.140625" style="14" customWidth="1"/>
    <col min="2" max="2" width="7.8515625" style="14" customWidth="1"/>
    <col min="3" max="3" width="18.7109375" style="17" customWidth="1"/>
    <col min="4" max="4" width="19.28125" style="17" customWidth="1"/>
    <col min="5" max="5" width="15.7109375" style="17" customWidth="1"/>
    <col min="6" max="6" width="14.8515625" style="17" customWidth="1"/>
    <col min="7" max="7" width="12.8515625" style="17" customWidth="1"/>
    <col min="8" max="8" width="9.140625" style="17" customWidth="1"/>
    <col min="9" max="9" width="18.7109375" style="17" customWidth="1"/>
    <col min="10" max="10" width="14.8515625" style="17" customWidth="1"/>
    <col min="11" max="11" width="12.8515625" style="17" customWidth="1"/>
    <col min="12" max="12" width="9.140625" style="17" customWidth="1"/>
    <col min="13" max="13" width="18.7109375" style="14" customWidth="1"/>
    <col min="14" max="14" width="14.8515625" style="17" customWidth="1"/>
    <col min="15" max="16" width="14.00390625" style="17" customWidth="1"/>
    <col min="17" max="17" width="13.421875" style="17" customWidth="1"/>
    <col min="18" max="18" width="3.8515625" style="14" customWidth="1"/>
    <col min="19" max="19" width="16.57421875" style="17" customWidth="1"/>
    <col min="20" max="20" width="13.8515625" style="17" customWidth="1"/>
    <col min="21" max="21" width="5.421875" style="14" customWidth="1"/>
    <col min="22" max="16384" width="25.7109375" style="14" customWidth="1"/>
  </cols>
  <sheetData>
    <row r="2" spans="1:4" ht="19.5" customHeight="1">
      <c r="A2" s="13"/>
      <c r="C2" s="15" t="s">
        <v>29</v>
      </c>
      <c r="D2" s="16"/>
    </row>
    <row r="3" spans="1:2" ht="19.5" customHeight="1">
      <c r="A3" s="18"/>
      <c r="B3" s="18"/>
    </row>
    <row r="4" ht="19.5" customHeight="1">
      <c r="C4" s="19" t="s">
        <v>34</v>
      </c>
    </row>
    <row r="5" spans="1:2" ht="19.5" customHeight="1" thickBot="1">
      <c r="A5" s="18"/>
      <c r="B5" s="18"/>
    </row>
    <row r="6" spans="1:20" ht="19.5" customHeight="1" thickBot="1">
      <c r="A6" s="18"/>
      <c r="B6" s="18"/>
      <c r="C6" s="124" t="s">
        <v>37</v>
      </c>
      <c r="D6" s="125"/>
      <c r="E6" s="125"/>
      <c r="F6" s="125"/>
      <c r="G6" s="126"/>
      <c r="I6" s="127" t="s">
        <v>38</v>
      </c>
      <c r="J6" s="128"/>
      <c r="K6" s="129"/>
      <c r="L6" s="20"/>
      <c r="M6" s="130" t="s">
        <v>39</v>
      </c>
      <c r="N6" s="131"/>
      <c r="O6" s="132"/>
      <c r="P6" s="20"/>
      <c r="Q6" s="14"/>
      <c r="R6" s="17"/>
      <c r="T6" s="14"/>
    </row>
    <row r="7" spans="1:16" s="22" customFormat="1" ht="33" customHeight="1" thickBot="1">
      <c r="A7" s="21"/>
      <c r="C7" s="23" t="s">
        <v>11</v>
      </c>
      <c r="D7" s="24" t="s">
        <v>12</v>
      </c>
      <c r="E7" s="24" t="s">
        <v>19</v>
      </c>
      <c r="F7" s="24" t="s">
        <v>16</v>
      </c>
      <c r="G7" s="25" t="s">
        <v>14</v>
      </c>
      <c r="H7" s="26"/>
      <c r="I7" s="27" t="s">
        <v>11</v>
      </c>
      <c r="J7" s="28" t="s">
        <v>13</v>
      </c>
      <c r="K7" s="29" t="s">
        <v>15</v>
      </c>
      <c r="L7" s="30"/>
      <c r="M7" s="31" t="s">
        <v>11</v>
      </c>
      <c r="N7" s="32" t="s">
        <v>13</v>
      </c>
      <c r="O7" s="33" t="s">
        <v>15</v>
      </c>
      <c r="P7" s="34"/>
    </row>
    <row r="8" spans="1:20" ht="19.5" customHeight="1" thickBot="1">
      <c r="A8" s="35"/>
      <c r="L8" s="14"/>
      <c r="M8" s="17"/>
      <c r="P8" s="14"/>
      <c r="Q8" s="14"/>
      <c r="S8" s="14"/>
      <c r="T8" s="14"/>
    </row>
    <row r="9" spans="1:20" ht="19.5" customHeight="1">
      <c r="A9" s="36" t="s">
        <v>0</v>
      </c>
      <c r="C9" s="74">
        <f>('[1]Hoja1'!AB4)/1000</f>
        <v>18.72266</v>
      </c>
      <c r="D9" s="74">
        <f>('[1]Hoja1'!AB16)/1000</f>
        <v>0.96889</v>
      </c>
      <c r="E9" s="74">
        <f>('[1]Hoja1'!AB28)/1000</f>
        <v>0</v>
      </c>
      <c r="F9" s="74">
        <f>('[1]Hoja1'!AB40)/1000</f>
        <v>0</v>
      </c>
      <c r="G9" s="74">
        <f>SUM(C9:F9)</f>
        <v>19.69155</v>
      </c>
      <c r="H9" s="75"/>
      <c r="I9" s="76">
        <f>('[1]Hoja1'!AB52)/1000</f>
        <v>16.653389999999998</v>
      </c>
      <c r="J9" s="77">
        <f>('[1]Hoja1'!AB64)/1000</f>
        <v>0.08774</v>
      </c>
      <c r="K9" s="74">
        <f>SUM(I9:J9)</f>
        <v>16.74113</v>
      </c>
      <c r="L9" s="78"/>
      <c r="M9" s="74">
        <f>('[1]Hoja1'!AB76)/1000</f>
        <v>15.95892</v>
      </c>
      <c r="N9" s="77">
        <f>('[1]Hoja1'!AB88)/1000</f>
        <v>0</v>
      </c>
      <c r="O9" s="74">
        <f>SUM(M9:N9)</f>
        <v>15.95892</v>
      </c>
      <c r="P9" s="37"/>
      <c r="Q9" s="14"/>
      <c r="S9" s="14"/>
      <c r="T9" s="14"/>
    </row>
    <row r="10" spans="1:20" ht="19.5" customHeight="1">
      <c r="A10" s="38" t="s">
        <v>1</v>
      </c>
      <c r="C10" s="74">
        <f>('[1]Hoja1'!AB5)/1000</f>
        <v>14.5773</v>
      </c>
      <c r="D10" s="74">
        <f>('[1]Hoja1'!AB17)/1000</f>
        <v>0.43429</v>
      </c>
      <c r="E10" s="74">
        <f>('[1]Hoja1'!AB29)/1000</f>
        <v>0</v>
      </c>
      <c r="F10" s="74">
        <f>('[1]Hoja1'!AB41)/1000</f>
        <v>0</v>
      </c>
      <c r="G10" s="74">
        <f>SUM(C10:F10)</f>
        <v>15.01159</v>
      </c>
      <c r="H10" s="75"/>
      <c r="I10" s="76">
        <f>('[1]Hoja1'!AB53)/1000</f>
        <v>16.49077</v>
      </c>
      <c r="J10" s="77">
        <f>('[1]Hoja1'!AB65)/1000</f>
        <v>0.12440999999999999</v>
      </c>
      <c r="K10" s="74">
        <f>SUM(I10:J10)</f>
        <v>16.615180000000002</v>
      </c>
      <c r="L10" s="78"/>
      <c r="M10" s="74">
        <f>('[1]Hoja1'!AB77)/1000</f>
        <v>15.58908</v>
      </c>
      <c r="N10" s="77">
        <f>('[1]Hoja1'!AB89)/1000</f>
        <v>0.30563</v>
      </c>
      <c r="O10" s="74">
        <f>SUM(M10:N10)</f>
        <v>15.89471</v>
      </c>
      <c r="P10" s="37"/>
      <c r="Q10" s="14"/>
      <c r="S10" s="14"/>
      <c r="T10" s="14"/>
    </row>
    <row r="11" spans="1:20" ht="19.5" customHeight="1">
      <c r="A11" s="38" t="s">
        <v>2</v>
      </c>
      <c r="C11" s="74">
        <f>('[1]Hoja1'!AB6)/1000</f>
        <v>17.97142</v>
      </c>
      <c r="D11" s="74">
        <f>('[1]Hoja1'!AB18)/1000</f>
        <v>0.52154</v>
      </c>
      <c r="E11" s="74">
        <f>('[1]Hoja1'!AB30)/1000</f>
        <v>0</v>
      </c>
      <c r="F11" s="74">
        <f>('[1]Hoja1'!AB42)/1000</f>
        <v>0</v>
      </c>
      <c r="G11" s="74">
        <f>SUM(C11:F11)</f>
        <v>18.49296</v>
      </c>
      <c r="H11" s="75"/>
      <c r="I11" s="76">
        <f>('[1]Hoja1'!AB54)/1000</f>
        <v>20.170279999999998</v>
      </c>
      <c r="J11" s="77">
        <f>('[1]Hoja1'!AB66)/1000</f>
        <v>0</v>
      </c>
      <c r="K11" s="74">
        <f>SUM(I11:J11)</f>
        <v>20.170279999999998</v>
      </c>
      <c r="L11" s="78"/>
      <c r="M11" s="74">
        <f>('[1]Hoja1'!AB78)/1000</f>
        <v>23.720869999999998</v>
      </c>
      <c r="N11" s="77">
        <f>('[1]Hoja1'!AB90)/1000</f>
        <v>0.2069</v>
      </c>
      <c r="O11" s="74">
        <f>SUM(M11:N11)</f>
        <v>23.92777</v>
      </c>
      <c r="P11" s="37"/>
      <c r="Q11" s="14"/>
      <c r="S11" s="14"/>
      <c r="T11" s="14"/>
    </row>
    <row r="12" spans="1:20" ht="19.5" customHeight="1">
      <c r="A12" s="38" t="s">
        <v>3</v>
      </c>
      <c r="C12" s="74">
        <f>('[1]Hoja1'!AB7)/1000</f>
        <v>16.00694</v>
      </c>
      <c r="D12" s="74">
        <f>('[1]Hoja1'!AB19)/1000</f>
        <v>0.846</v>
      </c>
      <c r="E12" s="74">
        <f>('[1]Hoja1'!AB31)/1000</f>
        <v>0</v>
      </c>
      <c r="F12" s="74">
        <f>('[1]Hoja1'!AB43)/1000</f>
        <v>0</v>
      </c>
      <c r="G12" s="74">
        <f>SUM(C12:F12)</f>
        <v>16.85294</v>
      </c>
      <c r="H12" s="75"/>
      <c r="I12" s="76">
        <f>('[1]Hoja1'!AB55)/1000</f>
        <v>19.415689999999998</v>
      </c>
      <c r="J12" s="77">
        <f>('[1]Hoja1'!AB67)/1000</f>
        <v>0.03915999999999999</v>
      </c>
      <c r="K12" s="74">
        <f>SUM(I12:J12)</f>
        <v>19.454849999999997</v>
      </c>
      <c r="L12" s="78"/>
      <c r="M12" s="74">
        <f>('[1]Hoja1'!AB79)/1000</f>
        <v>15.30885</v>
      </c>
      <c r="N12" s="77">
        <f>('[1]Hoja1'!AB91)/1000</f>
        <v>0.30759</v>
      </c>
      <c r="O12" s="74">
        <f>SUM(M12:N12)</f>
        <v>15.616439999999999</v>
      </c>
      <c r="P12" s="37"/>
      <c r="Q12" s="14"/>
      <c r="S12" s="14"/>
      <c r="T12" s="14"/>
    </row>
    <row r="13" spans="1:20" ht="19.5" customHeight="1">
      <c r="A13" s="38" t="s">
        <v>4</v>
      </c>
      <c r="C13" s="74">
        <f>('[1]Hoja1'!AB8)/1000</f>
        <v>19.03362</v>
      </c>
      <c r="D13" s="74">
        <f>('[1]Hoja1'!AB20)/1000</f>
        <v>1.0477100000000001</v>
      </c>
      <c r="E13" s="74">
        <f>('[1]Hoja1'!AB32)/1000</f>
        <v>0</v>
      </c>
      <c r="F13" s="74">
        <f>('[1]Hoja1'!AB44)/1000</f>
        <v>0</v>
      </c>
      <c r="G13" s="74">
        <f>SUM(C13:F13)</f>
        <v>20.081329999999998</v>
      </c>
      <c r="H13" s="75"/>
      <c r="I13" s="76">
        <f>('[1]Hoja1'!AB56)/1000</f>
        <v>20.539060000000003</v>
      </c>
      <c r="J13" s="77">
        <f>('[1]Hoja1'!AB68)/1000</f>
        <v>0</v>
      </c>
      <c r="K13" s="74">
        <f>SUM(I13:J13)</f>
        <v>20.539060000000003</v>
      </c>
      <c r="L13" s="78"/>
      <c r="M13" s="74">
        <f>('[1]Hoja1'!AB80)/1000</f>
        <v>15.64042</v>
      </c>
      <c r="N13" s="77">
        <f>('[1]Hoja1'!AB92)/1000</f>
        <v>0.22978</v>
      </c>
      <c r="O13" s="74">
        <f>SUM(M13:N13)</f>
        <v>15.8702</v>
      </c>
      <c r="P13" s="37"/>
      <c r="Q13" s="14"/>
      <c r="S13" s="14"/>
      <c r="T13" s="14"/>
    </row>
    <row r="14" spans="1:20" ht="19.5" customHeight="1">
      <c r="A14" s="38" t="s">
        <v>5</v>
      </c>
      <c r="C14" s="74">
        <f>('[1]Hoja1'!AB9)/1000</f>
        <v>18.13026</v>
      </c>
      <c r="D14" s="74">
        <f>('[1]Hoja1'!AB21)/1000</f>
        <v>0.54</v>
      </c>
      <c r="E14" s="74">
        <f>('[1]Hoja1'!AB33)/1000</f>
        <v>0</v>
      </c>
      <c r="F14" s="74">
        <f>('[1]Hoja1'!AB45)/1000</f>
        <v>0</v>
      </c>
      <c r="G14" s="74">
        <f aca="true" t="shared" si="0" ref="G14:G20">SUM(C14:F14)</f>
        <v>18.67026</v>
      </c>
      <c r="H14" s="75"/>
      <c r="I14" s="76">
        <f>('[1]Hoja1'!AB57)/1000</f>
        <v>18.05773</v>
      </c>
      <c r="J14" s="77">
        <f>('[1]Hoja1'!AB69)/1000</f>
        <v>0</v>
      </c>
      <c r="K14" s="74">
        <f aca="true" t="shared" si="1" ref="K14:K20">SUM(I14:J14)</f>
        <v>18.05773</v>
      </c>
      <c r="L14" s="78"/>
      <c r="M14" s="74">
        <f>('[1]Hoja1'!AB81)/1000</f>
        <v>25.17053</v>
      </c>
      <c r="N14" s="77">
        <f>('[1]Hoja1'!AB93)/1000</f>
        <v>0.25077</v>
      </c>
      <c r="O14" s="74">
        <f aca="true" t="shared" si="2" ref="O14:O20">SUM(M14:N14)</f>
        <v>25.4213</v>
      </c>
      <c r="P14" s="37"/>
      <c r="Q14" s="14"/>
      <c r="S14" s="14"/>
      <c r="T14" s="14"/>
    </row>
    <row r="15" spans="1:20" ht="19.5" customHeight="1">
      <c r="A15" s="38" t="s">
        <v>6</v>
      </c>
      <c r="C15" s="74">
        <f>('[1]Hoja1'!AB10)/1000</f>
        <v>16.79947</v>
      </c>
      <c r="D15" s="74">
        <f>('[1]Hoja1'!AB22)/1000</f>
        <v>1.00333</v>
      </c>
      <c r="E15" s="74">
        <f>('[1]Hoja1'!AB34)/1000</f>
        <v>0</v>
      </c>
      <c r="F15" s="74">
        <f>('[1]Hoja1'!AB46)/1000</f>
        <v>0</v>
      </c>
      <c r="G15" s="74">
        <f t="shared" si="0"/>
        <v>17.802799999999998</v>
      </c>
      <c r="H15" s="75"/>
      <c r="I15" s="76">
        <f>('[1]Hoja1'!AB58)/1000</f>
        <v>20.57592</v>
      </c>
      <c r="J15" s="77">
        <f>('[1]Hoja1'!AB70)/1000</f>
        <v>0.08861</v>
      </c>
      <c r="K15" s="74">
        <f t="shared" si="1"/>
        <v>20.66453</v>
      </c>
      <c r="L15" s="78"/>
      <c r="M15" s="74">
        <f>('[1]Hoja1'!AB82)/1000</f>
        <v>17.820130000000002</v>
      </c>
      <c r="N15" s="77">
        <f>('[1]Hoja1'!AB94)/1000</f>
        <v>0</v>
      </c>
      <c r="O15" s="74">
        <f t="shared" si="2"/>
        <v>17.820130000000002</v>
      </c>
      <c r="P15" s="37"/>
      <c r="Q15" s="14"/>
      <c r="S15" s="14"/>
      <c r="T15" s="14"/>
    </row>
    <row r="16" spans="1:20" ht="19.5" customHeight="1">
      <c r="A16" s="38" t="s">
        <v>7</v>
      </c>
      <c r="C16" s="74">
        <f>('[1]Hoja1'!AB11)/1000</f>
        <v>17.115689999999997</v>
      </c>
      <c r="D16" s="74">
        <f>('[1]Hoja1'!AB23)/1000</f>
        <v>0.62</v>
      </c>
      <c r="E16" s="74">
        <f>('[1]Hoja1'!AB35)/1000</f>
        <v>0</v>
      </c>
      <c r="F16" s="74">
        <f>('[1]Hoja1'!AB47)/1000</f>
        <v>0</v>
      </c>
      <c r="G16" s="74">
        <f t="shared" si="0"/>
        <v>17.735689999999998</v>
      </c>
      <c r="H16" s="75"/>
      <c r="I16" s="76">
        <f>('[1]Hoja1'!AB59)/1000</f>
        <v>17.236919999999998</v>
      </c>
      <c r="J16" s="77">
        <f>('[1]Hoja1'!AB71)/1000</f>
        <v>0.0308</v>
      </c>
      <c r="K16" s="74">
        <f t="shared" si="1"/>
        <v>17.267719999999997</v>
      </c>
      <c r="L16" s="78"/>
      <c r="M16" s="74">
        <f>('[1]Hoja1'!AB83)/1000</f>
        <v>15.34156</v>
      </c>
      <c r="N16" s="77">
        <f>('[1]Hoja1'!AB95)/1000</f>
        <v>0.44267</v>
      </c>
      <c r="O16" s="74">
        <f t="shared" si="2"/>
        <v>15.784229999999999</v>
      </c>
      <c r="P16" s="37"/>
      <c r="Q16" s="14"/>
      <c r="S16" s="14"/>
      <c r="T16" s="14"/>
    </row>
    <row r="17" spans="1:20" ht="19.5" customHeight="1">
      <c r="A17" s="38" t="s">
        <v>28</v>
      </c>
      <c r="C17" s="74">
        <f>('[1]Hoja1'!AB12)/1000</f>
        <v>17.35836</v>
      </c>
      <c r="D17" s="74">
        <f>('[1]Hoja1'!AB24)/1000</f>
        <v>0.64095</v>
      </c>
      <c r="E17" s="74">
        <f>('[1]Hoja1'!AB36)/1000</f>
        <v>0</v>
      </c>
      <c r="F17" s="74">
        <f>('[1]Hoja1'!AB48)/1000</f>
        <v>0</v>
      </c>
      <c r="G17" s="74">
        <f t="shared" si="0"/>
        <v>17.99931</v>
      </c>
      <c r="H17" s="75"/>
      <c r="I17" s="76">
        <f>('[1]Hoja1'!AB60)/1000</f>
        <v>19.75365</v>
      </c>
      <c r="J17" s="77">
        <f>('[1]Hoja1'!AB72)/1000</f>
        <v>0.085</v>
      </c>
      <c r="K17" s="74">
        <f t="shared" si="1"/>
        <v>19.83865</v>
      </c>
      <c r="L17" s="78"/>
      <c r="M17" s="74">
        <f>('[1]Hoja1'!AB84)/1000</f>
        <v>19.587169999999997</v>
      </c>
      <c r="N17" s="77">
        <f>('[1]Hoja1'!AB96)/1000</f>
        <v>0</v>
      </c>
      <c r="O17" s="74">
        <f t="shared" si="2"/>
        <v>19.587169999999997</v>
      </c>
      <c r="P17" s="37"/>
      <c r="Q17" s="14"/>
      <c r="S17" s="14"/>
      <c r="T17" s="14"/>
    </row>
    <row r="18" spans="1:20" ht="19.5" customHeight="1">
      <c r="A18" s="38" t="s">
        <v>8</v>
      </c>
      <c r="C18" s="74">
        <f>('[1]Hoja1'!AB13)/1000</f>
        <v>16.42454</v>
      </c>
      <c r="D18" s="74">
        <f>('[1]Hoja1'!AB25)/1000</f>
        <v>0.49</v>
      </c>
      <c r="E18" s="74">
        <f>('[1]Hoja1'!AB37)/1000</f>
        <v>0</v>
      </c>
      <c r="F18" s="74">
        <f>('[1]Hoja1'!AB49)/1000</f>
        <v>0</v>
      </c>
      <c r="G18" s="74">
        <f t="shared" si="0"/>
        <v>16.91454</v>
      </c>
      <c r="H18" s="75"/>
      <c r="I18" s="76">
        <f>('[1]Hoja1'!AB61)/1000</f>
        <v>18.0038</v>
      </c>
      <c r="J18" s="77">
        <f>('[1]Hoja1'!AB73)/1000</f>
        <v>0</v>
      </c>
      <c r="K18" s="74">
        <f t="shared" si="1"/>
        <v>18.0038</v>
      </c>
      <c r="L18" s="78"/>
      <c r="M18" s="74">
        <f>('[1]Hoja1'!AB85)/1000</f>
        <v>13.98213</v>
      </c>
      <c r="N18" s="77">
        <f>('[1]Hoja1'!AB97)/1000</f>
        <v>0.27143</v>
      </c>
      <c r="O18" s="74">
        <f t="shared" si="2"/>
        <v>14.25356</v>
      </c>
      <c r="P18" s="37"/>
      <c r="Q18" s="14"/>
      <c r="S18" s="14"/>
      <c r="T18" s="14"/>
    </row>
    <row r="19" spans="1:20" ht="19.5" customHeight="1">
      <c r="A19" s="38" t="s">
        <v>9</v>
      </c>
      <c r="C19" s="74">
        <f>('[1]Hoja1'!AB14)/1000</f>
        <v>16.043200000000002</v>
      </c>
      <c r="D19" s="74">
        <f>('[1]Hoja1'!AB26)/1000</f>
        <v>0.69667</v>
      </c>
      <c r="E19" s="74">
        <f>('[1]Hoja1'!AB38)/1000</f>
        <v>0</v>
      </c>
      <c r="F19" s="74">
        <f>('[1]Hoja1'!AB50)/1000</f>
        <v>0</v>
      </c>
      <c r="G19" s="74">
        <f t="shared" si="0"/>
        <v>16.739870000000003</v>
      </c>
      <c r="H19" s="75"/>
      <c r="I19" s="76">
        <f>('[1]Hoja1'!AB62)/1000</f>
        <v>20.86219</v>
      </c>
      <c r="J19" s="77">
        <f>('[1]Hoja1'!AB74)/1000</f>
        <v>0.11177</v>
      </c>
      <c r="K19" s="74">
        <f t="shared" si="1"/>
        <v>20.973959999999998</v>
      </c>
      <c r="L19" s="78"/>
      <c r="M19" s="74">
        <f>('[1]Hoja1'!AB86)/1000</f>
        <v>12.49996</v>
      </c>
      <c r="N19" s="77">
        <f>('[1]Hoja1'!AB98)/1000</f>
        <v>0</v>
      </c>
      <c r="O19" s="74">
        <f t="shared" si="2"/>
        <v>12.49996</v>
      </c>
      <c r="P19" s="37"/>
      <c r="Q19" s="14"/>
      <c r="S19" s="14"/>
      <c r="T19" s="14"/>
    </row>
    <row r="20" spans="1:20" ht="19.5" customHeight="1" thickBot="1">
      <c r="A20" s="39" t="s">
        <v>10</v>
      </c>
      <c r="C20" s="74">
        <f>('[1]Hoja1'!AB15)/1000</f>
        <v>18.92851</v>
      </c>
      <c r="D20" s="74">
        <f>('[1]Hoja1'!AB27)/1000</f>
        <v>0.78923</v>
      </c>
      <c r="E20" s="74">
        <f>('[1]Hoja1'!AB39)/1000</f>
        <v>0</v>
      </c>
      <c r="F20" s="74">
        <f>('[1]Hoja1'!AB51)/1000</f>
        <v>0</v>
      </c>
      <c r="G20" s="74">
        <f t="shared" si="0"/>
        <v>19.71774</v>
      </c>
      <c r="H20" s="75"/>
      <c r="I20" s="76">
        <f>('[1]Hoja1'!AB63)/1000</f>
        <v>18.21071</v>
      </c>
      <c r="J20" s="77">
        <f>('[1]Hoja1'!AB75)/1000</f>
        <v>0.1369</v>
      </c>
      <c r="K20" s="74">
        <f t="shared" si="1"/>
        <v>18.34761</v>
      </c>
      <c r="L20" s="78"/>
      <c r="M20" s="74">
        <f>('[1]Hoja1'!AB87)/1000</f>
        <v>15.48798</v>
      </c>
      <c r="N20" s="77">
        <f>('[1]Hoja1'!AB99)/1000</f>
        <v>0.20098</v>
      </c>
      <c r="O20" s="74">
        <f t="shared" si="2"/>
        <v>15.68896</v>
      </c>
      <c r="P20" s="37"/>
      <c r="Q20" s="14"/>
      <c r="S20" s="14"/>
      <c r="T20" s="14"/>
    </row>
    <row r="21" spans="3:20" ht="19.5" customHeight="1" thickBot="1">
      <c r="C21" s="79"/>
      <c r="D21" s="79"/>
      <c r="E21" s="79"/>
      <c r="F21" s="79"/>
      <c r="G21" s="79"/>
      <c r="H21" s="79"/>
      <c r="I21" s="80"/>
      <c r="J21" s="80"/>
      <c r="K21" s="80"/>
      <c r="L21" s="81"/>
      <c r="M21" s="80"/>
      <c r="N21" s="80"/>
      <c r="O21" s="80"/>
      <c r="P21" s="40"/>
      <c r="Q21" s="14"/>
      <c r="S21" s="14"/>
      <c r="T21" s="14"/>
    </row>
    <row r="22" spans="1:16" s="42" customFormat="1" ht="19.5" customHeight="1" thickBot="1">
      <c r="A22" s="41" t="s">
        <v>15</v>
      </c>
      <c r="C22" s="82">
        <f>SUM(C9:C20)</f>
        <v>207.11196999999999</v>
      </c>
      <c r="D22" s="82">
        <f>SUM(D9:D20)</f>
        <v>8.59861</v>
      </c>
      <c r="E22" s="82">
        <f>SUM(E9:E20)</f>
        <v>0</v>
      </c>
      <c r="F22" s="82">
        <f>SUM(F9:F20)</f>
        <v>0</v>
      </c>
      <c r="G22" s="82">
        <f>SUM(C22:F22)</f>
        <v>215.71058</v>
      </c>
      <c r="H22" s="83"/>
      <c r="I22" s="84">
        <f>SUM(I9:I20)</f>
        <v>225.97010999999998</v>
      </c>
      <c r="J22" s="85">
        <f>SUM(J9:J20)</f>
        <v>0.7043900000000001</v>
      </c>
      <c r="K22" s="85">
        <f>SUM(I22:J22)</f>
        <v>226.67449999999997</v>
      </c>
      <c r="L22" s="86"/>
      <c r="M22" s="87">
        <f>SUM(M9:M20)</f>
        <v>206.10759999999996</v>
      </c>
      <c r="N22" s="87">
        <f>SUM(N9:N20)</f>
        <v>2.21575</v>
      </c>
      <c r="O22" s="87">
        <f>SUM(M22:N22)</f>
        <v>208.32334999999995</v>
      </c>
      <c r="P22" s="43"/>
    </row>
    <row r="23" spans="1:20" s="45" customFormat="1" ht="19.5" customHeight="1">
      <c r="A23" s="44"/>
      <c r="C23" s="46" t="s">
        <v>18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C18" sqref="C18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9.710937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14" customFormat="1" ht="19.5" customHeight="1">
      <c r="A1" s="49"/>
      <c r="B1" s="16"/>
      <c r="C1" s="17"/>
      <c r="D1" s="16"/>
      <c r="E1" s="17"/>
      <c r="F1" s="17"/>
      <c r="G1" s="17"/>
      <c r="H1" s="17"/>
      <c r="I1" s="17"/>
      <c r="J1" s="17"/>
      <c r="L1" s="17"/>
      <c r="M1" s="17"/>
      <c r="N1" s="17"/>
      <c r="O1" s="17"/>
      <c r="Q1" s="17"/>
      <c r="R1" s="17"/>
    </row>
    <row r="2" spans="1:18" s="14" customFormat="1" ht="19.5" customHeight="1">
      <c r="A2" s="13"/>
      <c r="C2" s="15" t="s">
        <v>29</v>
      </c>
      <c r="D2" s="16"/>
      <c r="E2" s="17"/>
      <c r="F2" s="17"/>
      <c r="G2" s="17"/>
      <c r="H2" s="17"/>
      <c r="I2" s="17"/>
      <c r="J2" s="17"/>
      <c r="L2" s="17"/>
      <c r="M2" s="17"/>
      <c r="N2" s="17"/>
      <c r="O2" s="17"/>
      <c r="Q2" s="17"/>
      <c r="R2" s="17"/>
    </row>
    <row r="3" spans="1:18" s="14" customFormat="1" ht="19.5" customHeight="1">
      <c r="A3" s="18"/>
      <c r="B3" s="18"/>
      <c r="C3" s="17"/>
      <c r="D3" s="17"/>
      <c r="E3" s="17"/>
      <c r="F3" s="17"/>
      <c r="G3" s="17"/>
      <c r="H3" s="17"/>
      <c r="I3" s="17"/>
      <c r="J3" s="17"/>
      <c r="L3" s="17"/>
      <c r="M3" s="17"/>
      <c r="N3" s="17"/>
      <c r="O3" s="17"/>
      <c r="Q3" s="17"/>
      <c r="R3" s="17"/>
    </row>
    <row r="4" spans="1:18" s="14" customFormat="1" ht="19.5" customHeight="1">
      <c r="A4" s="18"/>
      <c r="B4" s="18"/>
      <c r="C4" s="50" t="s">
        <v>35</v>
      </c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Q4" s="17"/>
      <c r="R4" s="17"/>
    </row>
    <row r="5" ht="19.5" customHeight="1" thickBot="1"/>
    <row r="6" spans="1:4" ht="33" customHeight="1" thickBot="1">
      <c r="A6" s="21"/>
      <c r="C6" s="52" t="s">
        <v>40</v>
      </c>
      <c r="D6" s="53"/>
    </row>
    <row r="7" spans="1:4" ht="15.75" thickBot="1">
      <c r="A7" s="35"/>
      <c r="C7" s="17"/>
      <c r="D7" s="53"/>
    </row>
    <row r="8" spans="1:4" ht="19.5" customHeight="1">
      <c r="A8" s="36" t="s">
        <v>0</v>
      </c>
      <c r="C8" s="88">
        <f>('[1]Hoja1'!AB124)/1000</f>
        <v>12.74</v>
      </c>
      <c r="D8" s="53"/>
    </row>
    <row r="9" spans="1:4" ht="19.5" customHeight="1">
      <c r="A9" s="38" t="s">
        <v>1</v>
      </c>
      <c r="C9" s="89">
        <f>('[1]Hoja1'!AB125)/1000</f>
        <v>10.62</v>
      </c>
      <c r="D9" s="53"/>
    </row>
    <row r="10" spans="1:4" ht="19.5" customHeight="1">
      <c r="A10" s="38" t="s">
        <v>2</v>
      </c>
      <c r="C10" s="89">
        <f>('[1]Hoja1'!AB126)/1000</f>
        <v>12.99</v>
      </c>
      <c r="D10" s="53"/>
    </row>
    <row r="11" spans="1:4" ht="19.5" customHeight="1">
      <c r="A11" s="38" t="s">
        <v>3</v>
      </c>
      <c r="C11" s="89">
        <f>('[1]Hoja1'!AB127)/1000</f>
        <v>13.32</v>
      </c>
      <c r="D11" s="53"/>
    </row>
    <row r="12" spans="1:4" ht="19.5" customHeight="1">
      <c r="A12" s="38" t="s">
        <v>4</v>
      </c>
      <c r="C12" s="89">
        <f>('[1]Hoja1'!AB128)/1000</f>
        <v>14.2</v>
      </c>
      <c r="D12" s="53"/>
    </row>
    <row r="13" spans="1:4" ht="19.5" customHeight="1">
      <c r="A13" s="38" t="s">
        <v>5</v>
      </c>
      <c r="C13" s="89">
        <f>('[1]Hoja1'!AB129)/1000</f>
        <v>14.34</v>
      </c>
      <c r="D13" s="53"/>
    </row>
    <row r="14" spans="1:4" ht="19.5" customHeight="1">
      <c r="A14" s="38" t="s">
        <v>6</v>
      </c>
      <c r="C14" s="89">
        <f>('[1]Hoja1'!AB130)/1000</f>
        <v>14.9</v>
      </c>
      <c r="D14" s="53"/>
    </row>
    <row r="15" spans="1:4" ht="19.5" customHeight="1">
      <c r="A15" s="38" t="s">
        <v>7</v>
      </c>
      <c r="C15" s="89">
        <f>('[1]Hoja1'!AB131)/1000</f>
        <v>10.68</v>
      </c>
      <c r="D15" s="53"/>
    </row>
    <row r="16" spans="1:4" ht="19.5" customHeight="1">
      <c r="A16" s="38" t="s">
        <v>28</v>
      </c>
      <c r="C16" s="89">
        <f>('[1]Hoja1'!AB132)/1000</f>
        <v>15.22</v>
      </c>
      <c r="D16" s="53"/>
    </row>
    <row r="17" spans="1:4" ht="19.5" customHeight="1">
      <c r="A17" s="38" t="s">
        <v>8</v>
      </c>
      <c r="C17" s="89">
        <f>('[1]Hoja1'!AB133)/1000</f>
        <v>11.54</v>
      </c>
      <c r="D17" s="53"/>
    </row>
    <row r="18" spans="1:4" ht="19.5" customHeight="1">
      <c r="A18" s="38" t="s">
        <v>9</v>
      </c>
      <c r="C18" s="89">
        <f>('[1]Hoja1'!AB134)/1000</f>
        <v>13.26</v>
      </c>
      <c r="D18" s="53"/>
    </row>
    <row r="19" spans="1:4" ht="19.5" customHeight="1" thickBot="1">
      <c r="A19" s="39" t="s">
        <v>10</v>
      </c>
      <c r="C19" s="90">
        <f>('[1]Hoja1'!AB135)/1000</f>
        <v>11.86</v>
      </c>
      <c r="D19" s="53"/>
    </row>
    <row r="20" spans="1:4" ht="19.5" customHeight="1" thickBot="1">
      <c r="A20" s="14"/>
      <c r="C20" s="79"/>
      <c r="D20" s="53"/>
    </row>
    <row r="21" spans="1:4" ht="19.5" customHeight="1" thickBot="1">
      <c r="A21" s="41" t="s">
        <v>15</v>
      </c>
      <c r="C21" s="91">
        <f>SUM(C8:C19)</f>
        <v>155.67000000000002</v>
      </c>
      <c r="D21" s="5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5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1">
      <selection activeCell="O27" sqref="O27"/>
    </sheetView>
  </sheetViews>
  <sheetFormatPr defaultColWidth="11.00390625" defaultRowHeight="15"/>
  <cols>
    <col min="1" max="1" width="22.140625" style="51" customWidth="1"/>
    <col min="2" max="2" width="7.8515625" style="51" customWidth="1"/>
    <col min="3" max="6" width="18.57421875" style="51" customWidth="1"/>
    <col min="7" max="7" width="18.57421875" style="53" customWidth="1"/>
    <col min="8" max="10" width="18.57421875" style="51" customWidth="1"/>
    <col min="11" max="11" width="10.421875" style="51" customWidth="1"/>
    <col min="12" max="12" width="11.00390625" style="51" customWidth="1"/>
    <col min="13" max="13" width="17.28125" style="51" customWidth="1"/>
    <col min="14" max="14" width="12.8515625" style="51" customWidth="1"/>
    <col min="15" max="16384" width="11.00390625" style="51" customWidth="1"/>
  </cols>
  <sheetData>
    <row r="1" spans="1:15" s="14" customFormat="1" ht="19.5" customHeight="1">
      <c r="A1" s="49"/>
      <c r="B1" s="16"/>
      <c r="C1" s="17"/>
      <c r="D1" s="16"/>
      <c r="E1" s="17"/>
      <c r="F1" s="17"/>
      <c r="G1" s="17"/>
      <c r="H1" s="17"/>
      <c r="J1" s="17"/>
      <c r="K1" s="17"/>
      <c r="L1" s="17"/>
      <c r="N1" s="17"/>
      <c r="O1" s="17"/>
    </row>
    <row r="2" spans="1:15" s="14" customFormat="1" ht="19.5" customHeight="1">
      <c r="A2" s="13"/>
      <c r="C2" s="15" t="s">
        <v>29</v>
      </c>
      <c r="D2" s="16"/>
      <c r="E2" s="17"/>
      <c r="F2" s="17"/>
      <c r="G2" s="17"/>
      <c r="H2" s="17"/>
      <c r="J2" s="17"/>
      <c r="K2" s="17"/>
      <c r="L2" s="17"/>
      <c r="N2" s="17"/>
      <c r="O2" s="17"/>
    </row>
    <row r="3" spans="1:15" s="14" customFormat="1" ht="19.5" customHeight="1">
      <c r="A3" s="18"/>
      <c r="B3" s="18"/>
      <c r="C3" s="17"/>
      <c r="D3" s="17"/>
      <c r="E3" s="17"/>
      <c r="F3" s="17"/>
      <c r="G3" s="17"/>
      <c r="H3" s="17"/>
      <c r="J3" s="17"/>
      <c r="K3" s="17"/>
      <c r="L3" s="17"/>
      <c r="N3" s="17"/>
      <c r="O3" s="17"/>
    </row>
    <row r="4" spans="3:15" s="14" customFormat="1" ht="19.5" customHeight="1" thickBot="1">
      <c r="C4" s="19" t="s">
        <v>36</v>
      </c>
      <c r="D4" s="17"/>
      <c r="F4" s="17"/>
      <c r="G4" s="17"/>
      <c r="H4" s="17"/>
      <c r="J4" s="17"/>
      <c r="K4" s="17"/>
      <c r="L4" s="17"/>
      <c r="N4" s="17"/>
      <c r="O4" s="17"/>
    </row>
    <row r="5" spans="12:14" ht="19.5" customHeight="1" thickBot="1">
      <c r="L5" s="133" t="s">
        <v>30</v>
      </c>
      <c r="M5" s="134"/>
      <c r="N5" s="135"/>
    </row>
    <row r="6" spans="1:14" ht="39" customHeight="1" thickBot="1">
      <c r="A6" s="21"/>
      <c r="C6" s="56" t="s">
        <v>41</v>
      </c>
      <c r="D6" s="57" t="s">
        <v>42</v>
      </c>
      <c r="E6" s="57" t="s">
        <v>43</v>
      </c>
      <c r="F6" s="57" t="s">
        <v>44</v>
      </c>
      <c r="G6" s="58" t="s">
        <v>45</v>
      </c>
      <c r="H6" s="58" t="s">
        <v>46</v>
      </c>
      <c r="I6" s="59" t="s">
        <v>47</v>
      </c>
      <c r="J6" s="60" t="s">
        <v>17</v>
      </c>
      <c r="L6" s="56" t="s">
        <v>44</v>
      </c>
      <c r="M6" s="63" t="s">
        <v>45</v>
      </c>
      <c r="N6" s="63" t="s">
        <v>41</v>
      </c>
    </row>
    <row r="7" spans="1:10" ht="19.5" customHeight="1" thickBot="1">
      <c r="A7" s="35"/>
      <c r="C7" s="17"/>
      <c r="D7" s="17"/>
      <c r="E7" s="17"/>
      <c r="F7" s="17"/>
      <c r="G7" s="17"/>
      <c r="H7" s="17"/>
      <c r="I7" s="17"/>
      <c r="J7" s="17"/>
    </row>
    <row r="8" spans="1:14" ht="19.5" customHeight="1">
      <c r="A8" s="61" t="s">
        <v>0</v>
      </c>
      <c r="C8" s="92">
        <f>'[1]DEIXALLERIES'!T70</f>
        <v>41.3</v>
      </c>
      <c r="D8" s="93">
        <f>'[1]DEIXALLERIES'!T5</f>
        <v>0</v>
      </c>
      <c r="E8" s="93">
        <f>'[1]DEIXALLERIES'!T31</f>
        <v>1.7</v>
      </c>
      <c r="F8" s="93">
        <f>'[1]DEIXALLERIES'!T18</f>
        <v>13.56</v>
      </c>
      <c r="G8" s="94">
        <f>'[1]DEIXALLERIES'!T57</f>
        <v>27.5</v>
      </c>
      <c r="H8" s="94">
        <f>'[1]DEIXALLERIES'!T44</f>
        <v>20.66</v>
      </c>
      <c r="I8" s="95">
        <f>SUM(C8:H8)</f>
        <v>104.72</v>
      </c>
      <c r="J8" s="10">
        <f>'[1]USUARIS DEIXALLERIES'!T6</f>
        <v>712</v>
      </c>
      <c r="L8" s="107">
        <f>'[1]DEIXALLERIES'!H86</f>
        <v>0</v>
      </c>
      <c r="M8" s="108">
        <f>'[1]DEIXALLERIES'!H99</f>
        <v>25.12</v>
      </c>
      <c r="N8" s="109">
        <f>'[1]DEIXALLERIES'!H125</f>
        <v>0</v>
      </c>
    </row>
    <row r="9" spans="1:14" ht="19.5" customHeight="1">
      <c r="A9" s="61" t="s">
        <v>1</v>
      </c>
      <c r="C9" s="96">
        <f>'[1]DEIXALLERIES'!T71</f>
        <v>47.02</v>
      </c>
      <c r="D9" s="77">
        <f>'[1]DEIXALLERIES'!T6</f>
        <v>0</v>
      </c>
      <c r="E9" s="77">
        <f>'[1]DEIXALLERIES'!T32</f>
        <v>1.76</v>
      </c>
      <c r="F9" s="77">
        <f>'[1]DEIXALLERIES'!T19</f>
        <v>12.36</v>
      </c>
      <c r="G9" s="97">
        <f>'[1]DEIXALLERIES'!T58</f>
        <v>23.5</v>
      </c>
      <c r="H9" s="97">
        <f>'[1]DEIXALLERIES'!T45</f>
        <v>19.98</v>
      </c>
      <c r="I9" s="98">
        <f aca="true" t="shared" si="0" ref="I9:I19">SUM(C9:H9)</f>
        <v>104.62</v>
      </c>
      <c r="J9" s="11">
        <f>'[1]USUARIS DEIXALLERIES'!T7</f>
        <v>636</v>
      </c>
      <c r="L9" s="99">
        <f>'[1]DEIXALLERIES'!H87</f>
        <v>0</v>
      </c>
      <c r="M9" s="76">
        <f>'[1]DEIXALLERIES'!H100</f>
        <v>23.52</v>
      </c>
      <c r="N9" s="110">
        <f>'[1]DEIXALLERIES'!H126</f>
        <v>0</v>
      </c>
    </row>
    <row r="10" spans="1:14" ht="19.5" customHeight="1">
      <c r="A10" s="61" t="s">
        <v>2</v>
      </c>
      <c r="C10" s="96">
        <f>'[1]DEIXALLERIES'!T72</f>
        <v>66.12</v>
      </c>
      <c r="D10" s="77">
        <f>'[1]DEIXALLERIES'!T7</f>
        <v>0</v>
      </c>
      <c r="E10" s="77">
        <f>'[1]DEIXALLERIES'!T33</f>
        <v>1.1</v>
      </c>
      <c r="F10" s="77">
        <f>'[1]DEIXALLERIES'!T20</f>
        <v>21.04</v>
      </c>
      <c r="G10" s="97">
        <f>'[1]DEIXALLERIES'!T59</f>
        <v>33.82</v>
      </c>
      <c r="H10" s="97">
        <f>'[1]DEIXALLERIES'!T46</f>
        <v>18.82</v>
      </c>
      <c r="I10" s="98">
        <f t="shared" si="0"/>
        <v>140.89999999999998</v>
      </c>
      <c r="J10" s="11">
        <f>'[1]USUARIS DEIXALLERIES'!T8</f>
        <v>829</v>
      </c>
      <c r="L10" s="99">
        <f>'[1]DEIXALLERIES'!H88</f>
        <v>0</v>
      </c>
      <c r="M10" s="76">
        <f>'[1]DEIXALLERIES'!H101</f>
        <v>40.52</v>
      </c>
      <c r="N10" s="110">
        <f>'[1]DEIXALLERIES'!H127</f>
        <v>0</v>
      </c>
    </row>
    <row r="11" spans="1:14" ht="19.5" customHeight="1">
      <c r="A11" s="61" t="s">
        <v>3</v>
      </c>
      <c r="C11" s="96">
        <f>'[1]DEIXALLERIES'!T73</f>
        <v>52.54</v>
      </c>
      <c r="D11" s="77">
        <f>'[1]DEIXALLERIES'!T8</f>
        <v>0</v>
      </c>
      <c r="E11" s="77">
        <f>'[1]DEIXALLERIES'!T34</f>
        <v>2.28</v>
      </c>
      <c r="F11" s="77">
        <f>'[1]DEIXALLERIES'!T21</f>
        <v>16.4</v>
      </c>
      <c r="G11" s="97">
        <f>'[1]DEIXALLERIES'!T60</f>
        <v>38.74</v>
      </c>
      <c r="H11" s="97">
        <f>'[1]DEIXALLERIES'!T47</f>
        <v>25.09</v>
      </c>
      <c r="I11" s="98">
        <f t="shared" si="0"/>
        <v>135.05</v>
      </c>
      <c r="J11" s="11">
        <f>'[1]USUARIS DEIXALLERIES'!T9</f>
        <v>861</v>
      </c>
      <c r="L11" s="99">
        <f>'[1]DEIXALLERIES'!H89</f>
        <v>0</v>
      </c>
      <c r="M11" s="76">
        <f>'[1]DEIXALLERIES'!H102</f>
        <v>25.2</v>
      </c>
      <c r="N11" s="110">
        <f>'[1]DEIXALLERIES'!H128</f>
        <v>0</v>
      </c>
    </row>
    <row r="12" spans="1:14" ht="19.5" customHeight="1">
      <c r="A12" s="61" t="s">
        <v>4</v>
      </c>
      <c r="C12" s="96">
        <f>'[1]DEIXALLERIES'!T74</f>
        <v>56</v>
      </c>
      <c r="D12" s="77">
        <f>'[1]DEIXALLERIES'!T9</f>
        <v>0</v>
      </c>
      <c r="E12" s="77">
        <f>'[1]DEIXALLERIES'!T35</f>
        <v>2.46</v>
      </c>
      <c r="F12" s="77">
        <f>'[1]DEIXALLERIES'!T22</f>
        <v>21.98</v>
      </c>
      <c r="G12" s="97">
        <f>'[1]DEIXALLERIES'!T61</f>
        <v>49.5</v>
      </c>
      <c r="H12" s="97">
        <f>'[1]DEIXALLERIES'!T48</f>
        <v>18.82</v>
      </c>
      <c r="I12" s="98">
        <f t="shared" si="0"/>
        <v>148.76</v>
      </c>
      <c r="J12" s="11">
        <f>'[1]USUARIS DEIXALLERIES'!T10</f>
        <v>753</v>
      </c>
      <c r="L12" s="99">
        <f>'[1]DEIXALLERIES'!H90</f>
        <v>0</v>
      </c>
      <c r="M12" s="76">
        <f>'[1]DEIXALLERIES'!H103</f>
        <v>18.94</v>
      </c>
      <c r="N12" s="110">
        <f>'[1]DEIXALLERIES'!H129</f>
        <v>8.98</v>
      </c>
    </row>
    <row r="13" spans="1:14" ht="19.5" customHeight="1">
      <c r="A13" s="61" t="s">
        <v>5</v>
      </c>
      <c r="C13" s="99">
        <f>'[1]DEIXALLERIES'!T75</f>
        <v>52.5</v>
      </c>
      <c r="D13" s="74">
        <f>'[1]DEIXALLERIES'!T10</f>
        <v>0</v>
      </c>
      <c r="E13" s="74">
        <f>'[1]DEIXALLERIES'!T36</f>
        <v>2.32</v>
      </c>
      <c r="F13" s="74">
        <f>'[1]DEIXALLERIES'!T23</f>
        <v>22.08</v>
      </c>
      <c r="G13" s="76">
        <f>'[1]DEIXALLERIES'!T62</f>
        <v>33.68</v>
      </c>
      <c r="H13" s="76">
        <f>'[1]DEIXALLERIES'!T49</f>
        <v>14.78</v>
      </c>
      <c r="I13" s="98">
        <f t="shared" si="0"/>
        <v>125.36000000000001</v>
      </c>
      <c r="J13" s="54">
        <f>'[1]USUARIS DEIXALLERIES'!T11</f>
        <v>774</v>
      </c>
      <c r="L13" s="99">
        <f>'[1]DEIXALLERIES'!H91</f>
        <v>0</v>
      </c>
      <c r="M13" s="76">
        <f>'[1]DEIXALLERIES'!H104</f>
        <v>39.98</v>
      </c>
      <c r="N13" s="110">
        <f>'[1]DEIXALLERIES'!H130</f>
        <v>0</v>
      </c>
    </row>
    <row r="14" spans="1:14" ht="19.5" customHeight="1">
      <c r="A14" s="61" t="s">
        <v>6</v>
      </c>
      <c r="C14" s="99">
        <f>'[1]DEIXALLERIES'!T76</f>
        <v>62.5</v>
      </c>
      <c r="D14" s="74">
        <f>'[1]DEIXALLERIES'!T11</f>
        <v>0</v>
      </c>
      <c r="E14" s="74">
        <f>'[1]DEIXALLERIES'!T37</f>
        <v>2.56</v>
      </c>
      <c r="F14" s="74">
        <f>'[1]DEIXALLERIES'!T24</f>
        <v>24.22</v>
      </c>
      <c r="G14" s="76">
        <f>'[1]DEIXALLERIES'!T63</f>
        <v>35.16</v>
      </c>
      <c r="H14" s="76">
        <f>'[1]DEIXALLERIES'!T50</f>
        <v>26.35</v>
      </c>
      <c r="I14" s="98">
        <f t="shared" si="0"/>
        <v>150.79</v>
      </c>
      <c r="J14" s="54">
        <f>'[1]USUARIS DEIXALLERIES'!T12</f>
        <v>879</v>
      </c>
      <c r="L14" s="99">
        <f>'[1]DEIXALLERIES'!H92</f>
        <v>0</v>
      </c>
      <c r="M14" s="76">
        <f>'[1]DEIXALLERIES'!H105</f>
        <v>29</v>
      </c>
      <c r="N14" s="110">
        <f>'[1]DEIXALLERIES'!H131</f>
        <v>0</v>
      </c>
    </row>
    <row r="15" spans="1:14" ht="19.5" customHeight="1">
      <c r="A15" s="61" t="s">
        <v>7</v>
      </c>
      <c r="C15" s="99">
        <f>'[1]DEIXALLERIES'!T77</f>
        <v>35.26</v>
      </c>
      <c r="D15" s="74">
        <f>'[1]DEIXALLERIES'!T12</f>
        <v>0</v>
      </c>
      <c r="E15" s="74">
        <f>'[1]DEIXALLERIES'!T38</f>
        <v>3.1</v>
      </c>
      <c r="F15" s="74">
        <f>'[1]DEIXALLERIES'!T25</f>
        <v>20.5</v>
      </c>
      <c r="G15" s="76">
        <f>'[1]DEIXALLERIES'!T64</f>
        <v>32.48</v>
      </c>
      <c r="H15" s="76">
        <f>'[1]DEIXALLERIES'!T51</f>
        <v>28.22</v>
      </c>
      <c r="I15" s="98">
        <f t="shared" si="0"/>
        <v>119.56</v>
      </c>
      <c r="J15" s="54">
        <f>'[1]USUARIS DEIXALLERIES'!T13</f>
        <v>1095</v>
      </c>
      <c r="L15" s="99">
        <f>'[1]DEIXALLERIES'!H93</f>
        <v>1.72</v>
      </c>
      <c r="M15" s="76">
        <f>'[1]DEIXALLERIES'!H106</f>
        <v>24.22</v>
      </c>
      <c r="N15" s="110">
        <f>'[1]DEIXALLERIES'!H132</f>
        <v>0</v>
      </c>
    </row>
    <row r="16" spans="1:14" ht="19.5" customHeight="1">
      <c r="A16" s="61" t="s">
        <v>28</v>
      </c>
      <c r="C16" s="99">
        <f>'[1]DEIXALLERIES'!T78</f>
        <v>72.64</v>
      </c>
      <c r="D16" s="74">
        <f>'[1]DEIXALLERIES'!T13</f>
        <v>0</v>
      </c>
      <c r="E16" s="74">
        <f>'[1]DEIXALLERIES'!T39</f>
        <v>4.56</v>
      </c>
      <c r="F16" s="74">
        <f>'[1]DEIXALLERIES'!T26</f>
        <v>24.4</v>
      </c>
      <c r="G16" s="76">
        <f>'[1]DEIXALLERIES'!T65</f>
        <v>46.34</v>
      </c>
      <c r="H16" s="76">
        <f>'[1]DEIXALLERIES'!T52</f>
        <v>28.8</v>
      </c>
      <c r="I16" s="98">
        <f t="shared" si="0"/>
        <v>176.74</v>
      </c>
      <c r="J16" s="54">
        <f>'[1]USUARIS DEIXALLERIES'!T14</f>
        <v>881</v>
      </c>
      <c r="L16" s="99">
        <f>'[1]DEIXALLERIES'!H94</f>
        <v>0</v>
      </c>
      <c r="M16" s="76">
        <f>'[1]DEIXALLERIES'!H107</f>
        <v>37.2</v>
      </c>
      <c r="N16" s="110">
        <f>'[1]DEIXALLERIES'!H133</f>
        <v>0</v>
      </c>
    </row>
    <row r="17" spans="1:14" ht="19.5" customHeight="1">
      <c r="A17" s="61" t="s">
        <v>8</v>
      </c>
      <c r="C17" s="99">
        <f>'[1]DEIXALLERIES'!T79</f>
        <v>73</v>
      </c>
      <c r="D17" s="74">
        <f>'[1]DEIXALLERIES'!T14</f>
        <v>0</v>
      </c>
      <c r="E17" s="74">
        <f>'[1]DEIXALLERIES'!T40</f>
        <v>1.78</v>
      </c>
      <c r="F17" s="74">
        <f>'[1]DEIXALLERIES'!T27</f>
        <v>25.72</v>
      </c>
      <c r="G17" s="76">
        <f>'[1]DEIXALLERIES'!T66</f>
        <v>25.32</v>
      </c>
      <c r="H17" s="76">
        <f>'[1]DEIXALLERIES'!T53</f>
        <v>28.59</v>
      </c>
      <c r="I17" s="98">
        <f t="shared" si="0"/>
        <v>154.41</v>
      </c>
      <c r="J17" s="54">
        <f>'[1]USUARIS DEIXALLERIES'!T15</f>
        <v>828</v>
      </c>
      <c r="L17" s="99">
        <f>'[1]DEIXALLERIES'!H95</f>
        <v>0</v>
      </c>
      <c r="M17" s="76">
        <f>'[1]DEIXALLERIES'!H108</f>
        <v>25.8</v>
      </c>
      <c r="N17" s="110">
        <f>'[1]DEIXALLERIES'!H134</f>
        <v>0</v>
      </c>
    </row>
    <row r="18" spans="1:14" ht="19.5" customHeight="1">
      <c r="A18" s="61" t="s">
        <v>9</v>
      </c>
      <c r="C18" s="99">
        <f>'[1]DEIXALLERIES'!T80</f>
        <v>68.38</v>
      </c>
      <c r="D18" s="74">
        <f>'[1]DEIXALLERIES'!T15</f>
        <v>0</v>
      </c>
      <c r="E18" s="74">
        <f>'[1]DEIXALLERIES'!T41</f>
        <v>2.48</v>
      </c>
      <c r="F18" s="74">
        <f>'[1]DEIXALLERIES'!T28</f>
        <v>21.46</v>
      </c>
      <c r="G18" s="76">
        <f>'[1]DEIXALLERIES'!T67</f>
        <v>25.76</v>
      </c>
      <c r="H18" s="76">
        <f>'[1]DEIXALLERIES'!T54</f>
        <v>32.88</v>
      </c>
      <c r="I18" s="98">
        <f t="shared" si="0"/>
        <v>150.96</v>
      </c>
      <c r="J18" s="54">
        <f>'[1]USUARIS DEIXALLERIES'!T16</f>
        <v>605</v>
      </c>
      <c r="L18" s="99">
        <f>'[1]DEIXALLERIES'!H96</f>
        <v>0</v>
      </c>
      <c r="M18" s="76">
        <f>'[1]DEIXALLERIES'!H109</f>
        <v>25.38</v>
      </c>
      <c r="N18" s="110">
        <f>'[1]DEIXALLERIES'!H135</f>
        <v>0</v>
      </c>
    </row>
    <row r="19" spans="1:14" ht="19.5" customHeight="1" thickBot="1">
      <c r="A19" s="61" t="s">
        <v>10</v>
      </c>
      <c r="C19" s="100">
        <f>'[1]DEIXALLERIES'!T81</f>
        <v>37.12</v>
      </c>
      <c r="D19" s="101">
        <f>'[1]DEIXALLERIES'!T16</f>
        <v>0</v>
      </c>
      <c r="E19" s="101">
        <f>'[1]DEIXALLERIES'!T42</f>
        <v>1.72</v>
      </c>
      <c r="F19" s="101">
        <f>'[1]DEIXALLERIES'!T29</f>
        <v>12.94</v>
      </c>
      <c r="G19" s="102">
        <f>'[1]DEIXALLERIES'!T68</f>
        <v>24.22</v>
      </c>
      <c r="H19" s="102">
        <f>'[1]DEIXALLERIES'!T55</f>
        <v>29.26</v>
      </c>
      <c r="I19" s="103">
        <f t="shared" si="0"/>
        <v>105.26</v>
      </c>
      <c r="J19" s="55">
        <f>'[1]USUARIS DEIXALLERIES'!T17</f>
        <v>756</v>
      </c>
      <c r="L19" s="100">
        <f>'[1]DEIXALLERIES'!H97</f>
        <v>0</v>
      </c>
      <c r="M19" s="102">
        <f>'[1]DEIXALLERIES'!H110</f>
        <v>30.68</v>
      </c>
      <c r="N19" s="111">
        <f>'[1]DEIXALLERIES'!H136</f>
        <v>0</v>
      </c>
    </row>
    <row r="20" spans="1:14" ht="19.5" customHeight="1" thickBot="1">
      <c r="A20" s="14"/>
      <c r="C20" s="80"/>
      <c r="D20" s="80"/>
      <c r="E20" s="80"/>
      <c r="F20" s="80"/>
      <c r="G20" s="80"/>
      <c r="H20" s="80"/>
      <c r="I20" s="80"/>
      <c r="J20" s="17"/>
      <c r="L20" s="112"/>
      <c r="M20" s="112"/>
      <c r="N20" s="113"/>
    </row>
    <row r="21" spans="1:14" ht="19.5" customHeight="1" thickBot="1">
      <c r="A21" s="41" t="s">
        <v>14</v>
      </c>
      <c r="C21" s="104">
        <f>SUM(C8:C19)</f>
        <v>664.38</v>
      </c>
      <c r="D21" s="105">
        <f>SUM(D8:D19)</f>
        <v>0</v>
      </c>
      <c r="E21" s="105">
        <f>SUM(E8:E19)</f>
        <v>27.82</v>
      </c>
      <c r="F21" s="105">
        <f>SUM(F8:F19)</f>
        <v>236.66</v>
      </c>
      <c r="G21" s="106">
        <f>SUM(G8:G20)</f>
        <v>396.02</v>
      </c>
      <c r="H21" s="106">
        <f>SUM(H8:H19)</f>
        <v>292.25</v>
      </c>
      <c r="I21" s="106">
        <f>SUM(I8:I19)</f>
        <v>1617.13</v>
      </c>
      <c r="J21" s="62">
        <f>SUM(J8:J19)</f>
        <v>9609</v>
      </c>
      <c r="L21" s="114">
        <f>SUM(L8:L19)</f>
        <v>1.72</v>
      </c>
      <c r="M21" s="115">
        <f>SUM(M8:M19)</f>
        <v>345.56</v>
      </c>
      <c r="N21" s="116">
        <f>SUM(N8:N19)</f>
        <v>8.98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mergeCells count="1">
    <mergeCell ref="L5:N5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33"/>
  <sheetViews>
    <sheetView zoomScale="75" zoomScaleNormal="75" zoomScalePageLayoutView="0" workbookViewId="0" topLeftCell="A1">
      <selection activeCell="V18" sqref="V18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33" width="6.421875" style="1" customWidth="1"/>
    <col min="34" max="16384" width="11.421875" style="1" customWidth="1"/>
  </cols>
  <sheetData>
    <row r="2" ht="19.5" customHeight="1"/>
    <row r="3" spans="3:32" s="2" customFormat="1" ht="19.5">
      <c r="C3" s="64" t="s">
        <v>29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:33" s="2" customFormat="1" ht="18">
      <c r="A5" s="3"/>
      <c r="C5" s="6" t="s">
        <v>32</v>
      </c>
      <c r="E5" s="3"/>
      <c r="H5" s="3"/>
      <c r="Q5" s="4"/>
      <c r="R5" s="3"/>
      <c r="S5" s="12" t="s">
        <v>50</v>
      </c>
      <c r="U5" s="3"/>
      <c r="V5" s="3"/>
      <c r="W5" s="3"/>
      <c r="X5" s="3"/>
      <c r="Y5" s="3"/>
      <c r="Z5" s="12"/>
      <c r="AA5" s="12"/>
      <c r="AB5" s="12"/>
      <c r="AC5" s="12"/>
      <c r="AD5" s="3"/>
      <c r="AE5" s="3"/>
      <c r="AF5" s="3"/>
      <c r="AG5" s="3"/>
    </row>
    <row r="6" spans="1:33" s="2" customFormat="1" ht="18">
      <c r="A6" s="3"/>
      <c r="C6" s="4"/>
      <c r="D6" s="6"/>
      <c r="E6" s="3"/>
      <c r="H6" s="3"/>
      <c r="Q6" s="4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7.25" thickBot="1">
      <c r="A7" s="7"/>
      <c r="C7" s="4"/>
      <c r="D7" s="7"/>
      <c r="E7" s="7"/>
      <c r="F7" s="8"/>
      <c r="G7" s="7"/>
      <c r="H7" s="7"/>
      <c r="I7" s="7"/>
      <c r="J7" s="7"/>
      <c r="L7" s="5"/>
    </row>
    <row r="8" spans="3:33" s="67" customFormat="1" ht="53.25" customHeight="1" thickBot="1">
      <c r="C8" s="118" t="s">
        <v>24</v>
      </c>
      <c r="D8" s="119" t="s">
        <v>25</v>
      </c>
      <c r="E8" s="119" t="s">
        <v>20</v>
      </c>
      <c r="F8" s="119" t="s">
        <v>21</v>
      </c>
      <c r="G8" s="119" t="s">
        <v>22</v>
      </c>
      <c r="H8" s="119" t="s">
        <v>23</v>
      </c>
      <c r="I8" s="119" t="s">
        <v>27</v>
      </c>
      <c r="J8" s="119" t="s">
        <v>24</v>
      </c>
      <c r="K8" s="119" t="s">
        <v>25</v>
      </c>
      <c r="L8" s="119" t="s">
        <v>20</v>
      </c>
      <c r="M8" s="119" t="s">
        <v>21</v>
      </c>
      <c r="N8" s="119" t="s">
        <v>22</v>
      </c>
      <c r="O8" s="119" t="s">
        <v>23</v>
      </c>
      <c r="P8" s="119" t="s">
        <v>27</v>
      </c>
      <c r="Q8" s="119" t="s">
        <v>24</v>
      </c>
      <c r="R8" s="119" t="s">
        <v>25</v>
      </c>
      <c r="S8" s="119" t="s">
        <v>20</v>
      </c>
      <c r="T8" s="119" t="s">
        <v>21</v>
      </c>
      <c r="U8" s="119" t="s">
        <v>22</v>
      </c>
      <c r="V8" s="119" t="s">
        <v>23</v>
      </c>
      <c r="W8" s="119" t="s">
        <v>27</v>
      </c>
      <c r="X8" s="119" t="s">
        <v>24</v>
      </c>
      <c r="Y8" s="119" t="s">
        <v>25</v>
      </c>
      <c r="Z8" s="119" t="s">
        <v>20</v>
      </c>
      <c r="AA8" s="119" t="s">
        <v>21</v>
      </c>
      <c r="AB8" s="119" t="s">
        <v>22</v>
      </c>
      <c r="AC8" s="119" t="s">
        <v>23</v>
      </c>
      <c r="AD8" s="119" t="s">
        <v>27</v>
      </c>
      <c r="AE8" s="119" t="s">
        <v>24</v>
      </c>
      <c r="AF8" s="119" t="s">
        <v>25</v>
      </c>
      <c r="AG8" s="120" t="s">
        <v>20</v>
      </c>
    </row>
    <row r="9" spans="1:33" s="70" customFormat="1" ht="21" customHeight="1" thickBot="1">
      <c r="A9" s="68" t="s">
        <v>26</v>
      </c>
      <c r="B9" s="69"/>
      <c r="C9" s="121">
        <v>1</v>
      </c>
      <c r="D9" s="122">
        <v>2</v>
      </c>
      <c r="E9" s="122">
        <v>3</v>
      </c>
      <c r="F9" s="122">
        <v>4</v>
      </c>
      <c r="G9" s="122">
        <v>5</v>
      </c>
      <c r="H9" s="122">
        <v>6</v>
      </c>
      <c r="I9" s="122">
        <v>7</v>
      </c>
      <c r="J9" s="122">
        <v>8</v>
      </c>
      <c r="K9" s="122">
        <v>9</v>
      </c>
      <c r="L9" s="122">
        <v>10</v>
      </c>
      <c r="M9" s="122">
        <v>11</v>
      </c>
      <c r="N9" s="122">
        <v>12</v>
      </c>
      <c r="O9" s="122">
        <v>13</v>
      </c>
      <c r="P9" s="122">
        <v>14</v>
      </c>
      <c r="Q9" s="122">
        <v>15</v>
      </c>
      <c r="R9" s="122">
        <v>16</v>
      </c>
      <c r="S9" s="122">
        <v>17</v>
      </c>
      <c r="T9" s="122">
        <v>18</v>
      </c>
      <c r="U9" s="122">
        <v>19</v>
      </c>
      <c r="V9" s="122">
        <v>20</v>
      </c>
      <c r="W9" s="122">
        <v>21</v>
      </c>
      <c r="X9" s="122">
        <v>22</v>
      </c>
      <c r="Y9" s="122">
        <v>23</v>
      </c>
      <c r="Z9" s="122">
        <v>24</v>
      </c>
      <c r="AA9" s="122">
        <v>25</v>
      </c>
      <c r="AB9" s="122">
        <v>26</v>
      </c>
      <c r="AC9" s="122">
        <v>27</v>
      </c>
      <c r="AD9" s="122">
        <v>28</v>
      </c>
      <c r="AE9" s="122">
        <v>29</v>
      </c>
      <c r="AF9" s="122">
        <v>30</v>
      </c>
      <c r="AG9" s="123">
        <v>31</v>
      </c>
    </row>
    <row r="10" spans="1:3" ht="18.75" customHeight="1" thickBot="1">
      <c r="A10" s="4"/>
      <c r="C10" s="5"/>
    </row>
    <row r="11" spans="1:33" ht="52.5" customHeight="1" thickBot="1">
      <c r="A11" s="65"/>
      <c r="B11" s="72"/>
      <c r="C11" s="163"/>
      <c r="D11" s="165"/>
      <c r="E11" s="73"/>
      <c r="F11" s="73"/>
      <c r="G11" s="73"/>
      <c r="H11" s="71"/>
      <c r="I11" s="71"/>
      <c r="J11" s="71"/>
      <c r="K11" s="73"/>
      <c r="L11" s="73"/>
      <c r="M11" s="73"/>
      <c r="N11" s="73"/>
      <c r="O11" s="117" t="s">
        <v>49</v>
      </c>
      <c r="P11" s="71"/>
      <c r="Q11" s="71"/>
      <c r="R11" s="73"/>
      <c r="S11" s="73"/>
      <c r="T11" s="117" t="s">
        <v>48</v>
      </c>
      <c r="U11" s="73"/>
      <c r="V11" s="117" t="s">
        <v>49</v>
      </c>
      <c r="W11" s="71"/>
      <c r="X11" s="71"/>
      <c r="Y11" s="73"/>
      <c r="Z11" s="73"/>
      <c r="AA11" s="73"/>
      <c r="AB11" s="73"/>
      <c r="AC11" s="117" t="s">
        <v>49</v>
      </c>
      <c r="AD11" s="71"/>
      <c r="AE11" s="71"/>
      <c r="AF11" s="73"/>
      <c r="AG11" s="164"/>
    </row>
    <row r="13" spans="5:9" ht="15">
      <c r="E13" s="3"/>
      <c r="F13" s="3"/>
      <c r="G13" s="3"/>
      <c r="H13" s="3"/>
      <c r="I13" s="2"/>
    </row>
    <row r="14" spans="13:15" ht="15">
      <c r="M14" s="7"/>
      <c r="N14" s="7"/>
      <c r="O14" s="7"/>
    </row>
    <row r="15" spans="3:15" ht="18">
      <c r="C15" s="6" t="s">
        <v>31</v>
      </c>
      <c r="D15" s="2"/>
      <c r="E15" s="3"/>
      <c r="F15" s="2"/>
      <c r="G15" s="2"/>
      <c r="H15" s="3"/>
      <c r="I15" s="2"/>
      <c r="J15" s="2"/>
      <c r="K15" s="2"/>
      <c r="L15" s="2"/>
      <c r="M15" s="2"/>
      <c r="N15" s="2"/>
      <c r="O15" s="2"/>
    </row>
    <row r="16" spans="3:15" ht="18">
      <c r="C16" s="6"/>
      <c r="D16" s="2"/>
      <c r="E16" s="3"/>
      <c r="F16" s="2"/>
      <c r="G16" s="2"/>
      <c r="H16" s="3"/>
      <c r="I16" s="2"/>
      <c r="J16" s="2"/>
      <c r="K16" s="2"/>
      <c r="L16" s="2"/>
      <c r="M16" s="2"/>
      <c r="N16" s="2"/>
      <c r="O16" s="2"/>
    </row>
    <row r="17" spans="3:4" ht="15.75" thickBot="1">
      <c r="C17" s="9"/>
      <c r="D17" s="2"/>
    </row>
    <row r="18" spans="7:20" ht="48.75" customHeight="1" thickBot="1">
      <c r="G18" s="154" t="s">
        <v>33</v>
      </c>
      <c r="H18" s="155"/>
      <c r="I18" s="156"/>
      <c r="P18" s="3"/>
      <c r="Q18" s="7"/>
      <c r="R18" s="7"/>
      <c r="S18" s="7"/>
      <c r="T18" s="7"/>
    </row>
    <row r="19" spans="7:9" ht="15.75" thickBot="1">
      <c r="G19" s="66"/>
      <c r="H19" s="66"/>
      <c r="I19" s="66"/>
    </row>
    <row r="20" spans="3:9" ht="19.5" customHeight="1">
      <c r="C20" s="157" t="s">
        <v>0</v>
      </c>
      <c r="D20" s="158"/>
      <c r="E20" s="159"/>
      <c r="G20" s="160">
        <f>'[1]USUARIS DEIXALLERIES'!I26</f>
        <v>264</v>
      </c>
      <c r="H20" s="161"/>
      <c r="I20" s="162"/>
    </row>
    <row r="21" spans="3:9" ht="19.5" customHeight="1">
      <c r="C21" s="136" t="s">
        <v>1</v>
      </c>
      <c r="D21" s="137"/>
      <c r="E21" s="138"/>
      <c r="G21" s="139">
        <f>'[1]USUARIS DEIXALLERIES'!I27</f>
        <v>250</v>
      </c>
      <c r="H21" s="140"/>
      <c r="I21" s="141"/>
    </row>
    <row r="22" spans="3:9" ht="19.5" customHeight="1">
      <c r="C22" s="136" t="s">
        <v>2</v>
      </c>
      <c r="D22" s="137"/>
      <c r="E22" s="138"/>
      <c r="G22" s="139">
        <f>'[1]USUARIS DEIXALLERIES'!I28</f>
        <v>318</v>
      </c>
      <c r="H22" s="140"/>
      <c r="I22" s="141"/>
    </row>
    <row r="23" spans="3:9" ht="19.5" customHeight="1">
      <c r="C23" s="136" t="s">
        <v>3</v>
      </c>
      <c r="D23" s="137"/>
      <c r="E23" s="138"/>
      <c r="G23" s="139">
        <f>'[1]USUARIS DEIXALLERIES'!I29</f>
        <v>151</v>
      </c>
      <c r="H23" s="140"/>
      <c r="I23" s="141"/>
    </row>
    <row r="24" spans="3:9" ht="19.5" customHeight="1">
      <c r="C24" s="136" t="s">
        <v>4</v>
      </c>
      <c r="D24" s="137"/>
      <c r="E24" s="138"/>
      <c r="G24" s="139">
        <f>'[1]USUARIS DEIXALLERIES'!I30</f>
        <v>320</v>
      </c>
      <c r="H24" s="140"/>
      <c r="I24" s="141"/>
    </row>
    <row r="25" spans="3:9" ht="19.5" customHeight="1">
      <c r="C25" s="136" t="s">
        <v>5</v>
      </c>
      <c r="D25" s="137"/>
      <c r="E25" s="138"/>
      <c r="G25" s="139">
        <f>'[1]USUARIS DEIXALLERIES'!I31</f>
        <v>219</v>
      </c>
      <c r="H25" s="140"/>
      <c r="I25" s="141"/>
    </row>
    <row r="26" spans="3:9" ht="19.5" customHeight="1">
      <c r="C26" s="136" t="s">
        <v>6</v>
      </c>
      <c r="D26" s="137"/>
      <c r="E26" s="138"/>
      <c r="G26" s="139">
        <f>'[1]USUARIS DEIXALLERIES'!I32</f>
        <v>408</v>
      </c>
      <c r="H26" s="140"/>
      <c r="I26" s="141"/>
    </row>
    <row r="27" spans="3:9" ht="19.5" customHeight="1">
      <c r="C27" s="136" t="s">
        <v>7</v>
      </c>
      <c r="D27" s="137"/>
      <c r="E27" s="138"/>
      <c r="G27" s="139">
        <f>'[1]USUARIS DEIXALLERIES'!I33</f>
        <v>212</v>
      </c>
      <c r="H27" s="140"/>
      <c r="I27" s="141"/>
    </row>
    <row r="28" spans="3:9" ht="19.5" customHeight="1">
      <c r="C28" s="136" t="s">
        <v>28</v>
      </c>
      <c r="D28" s="137"/>
      <c r="E28" s="138"/>
      <c r="G28" s="139">
        <f>'[1]USUARIS DEIXALLERIES'!I34</f>
        <v>420</v>
      </c>
      <c r="H28" s="140"/>
      <c r="I28" s="141"/>
    </row>
    <row r="29" spans="3:9" ht="19.5" customHeight="1">
      <c r="C29" s="136" t="s">
        <v>8</v>
      </c>
      <c r="D29" s="137"/>
      <c r="E29" s="138"/>
      <c r="G29" s="139">
        <f>'[1]USUARIS DEIXALLERIES'!I35</f>
        <v>300</v>
      </c>
      <c r="H29" s="140"/>
      <c r="I29" s="141"/>
    </row>
    <row r="30" spans="3:9" ht="19.5" customHeight="1">
      <c r="C30" s="136" t="s">
        <v>9</v>
      </c>
      <c r="D30" s="137"/>
      <c r="E30" s="138"/>
      <c r="G30" s="139">
        <f>'[1]USUARIS DEIXALLERIES'!I36</f>
        <v>316</v>
      </c>
      <c r="H30" s="140"/>
      <c r="I30" s="141"/>
    </row>
    <row r="31" spans="3:9" ht="19.5" customHeight="1" thickBot="1">
      <c r="C31" s="148" t="s">
        <v>10</v>
      </c>
      <c r="D31" s="149"/>
      <c r="E31" s="150"/>
      <c r="G31" s="151">
        <f>'[1]USUARIS DEIXALLERIES'!I37</f>
        <v>140</v>
      </c>
      <c r="H31" s="152"/>
      <c r="I31" s="153"/>
    </row>
    <row r="32" spans="3:6" ht="19.5" customHeight="1" thickBot="1">
      <c r="C32" s="14"/>
      <c r="F32" s="17"/>
    </row>
    <row r="33" spans="3:9" ht="19.5" customHeight="1" thickBot="1">
      <c r="C33" s="142" t="s">
        <v>14</v>
      </c>
      <c r="D33" s="143"/>
      <c r="E33" s="144"/>
      <c r="G33" s="145">
        <f>SUM(G20:G31)</f>
        <v>3318</v>
      </c>
      <c r="H33" s="146"/>
      <c r="I33" s="147"/>
    </row>
  </sheetData>
  <sheetProtection password="DEEB" sheet="1"/>
  <mergeCells count="27">
    <mergeCell ref="C22:E22"/>
    <mergeCell ref="G22:I22"/>
    <mergeCell ref="G18:I18"/>
    <mergeCell ref="C20:E20"/>
    <mergeCell ref="G20:I20"/>
    <mergeCell ref="C21:E21"/>
    <mergeCell ref="G21:I21"/>
    <mergeCell ref="C28:E28"/>
    <mergeCell ref="G28:I28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33:E33"/>
    <mergeCell ref="G33:I33"/>
    <mergeCell ref="C29:E29"/>
    <mergeCell ref="G29:I29"/>
    <mergeCell ref="C30:E30"/>
    <mergeCell ref="G30:I30"/>
    <mergeCell ref="C31:E31"/>
    <mergeCell ref="G31:I31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6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2012-01-05T15:10:58Z</cp:lastPrinted>
  <dcterms:created xsi:type="dcterms:W3CDTF">2008-05-28T16:13:29Z</dcterms:created>
  <dcterms:modified xsi:type="dcterms:W3CDTF">2012-01-27T10:59:04Z</dcterms:modified>
  <cp:category/>
  <cp:version/>
  <cp:contentType/>
  <cp:contentStatus/>
</cp:coreProperties>
</file>