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890" windowWidth="15480" windowHeight="7305" activeTab="0"/>
  </bookViews>
  <sheets>
    <sheet name="RECOLLIDES" sheetId="1" r:id="rId1"/>
    <sheet name="Deixalleri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<sst xmlns="http://schemas.openxmlformats.org/spreadsheetml/2006/main" count="53" uniqueCount="34">
  <si>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</si>
  <si>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</si>
  <si>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</si>
  <si>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</si>
  <si>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</si>
  <si>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</si>
  <si>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</si>
  <si>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</si>
  <si>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</si>
  <si>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</si>
  <si>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</si>
  <si>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</si>
  <si>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</si>
  <si>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</si>
  <si>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</si>
  <si>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</si>
  <si>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</si>
  <si>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</si>
  <si>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</si>
  <si>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</si>
  <si>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</si>
  <si>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LLINARS DEL VALLÈS</t>
  </si>
  <si>
    <t>SERVEI DE RECOLLIDA DE PAPER I CARTRÓ, ENVASOS LLEUGERS I VIDRE, 2011</t>
  </si>
  <si>
    <t>SERVEI DE DEIXALLERIA, 2011</t>
  </si>
  <si>
    <t>PAPER I CARTRÓ (Tn)</t>
  </si>
  <si>
    <t>ENVASOS LLEUGERS (Tn)</t>
  </si>
  <si>
    <t>VIDRE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</si>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</sst>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4" borderId="0" applyNumberFormat="0" applyBorder="0" applyAlignment="0" applyProtection="0"/>
    <xf numFmtId="0" fontId="40" fillId="18" borderId="1" applyNumberFormat="0" applyAlignment="0" applyProtection="0"/>
    <xf numFmtId="0" fontId="41" fillId="19" borderId="2" applyNumberFormat="0" applyAlignment="0" applyProtection="0"/>
    <xf numFmtId="0" fontId="4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6" fillId="18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4725"/>
          <c:w val="0.902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36597692"/>
        <c:axId val="60943773"/>
      </c:bar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4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6075"/>
          <c:w val="0.851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11623046"/>
        <c:axId val="37498551"/>
      </c:bar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9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3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53"/>
          <c:w val="0.915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1942640"/>
        <c:axId val="17483761"/>
      </c:barChart>
      <c:cat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83761"/>
        <c:crosses val="autoZero"/>
        <c:auto val="1"/>
        <c:lblOffset val="100"/>
        <c:tickLblSkip val="1"/>
        <c:noMultiLvlLbl val="0"/>
      </c:catAx>
      <c:valAx>
        <c:axId val="17483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6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15"/>
          <c:w val="0.9062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23136122"/>
        <c:axId val="6898507"/>
      </c:bar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05"/>
          <c:w val="0.9792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62086564"/>
        <c:axId val="21908165"/>
      </c:barChart>
      <c:cat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08165"/>
        <c:crosses val="autoZero"/>
        <c:auto val="1"/>
        <c:lblOffset val="100"/>
        <c:tickLblSkip val="1"/>
        <c:noMultiLvlLbl val="0"/>
      </c:catAx>
      <c:valAx>
        <c:axId val="219081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2086564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X4">
            <v>6102.83</v>
          </cell>
        </row>
        <row r="5">
          <cell r="X5">
            <v>5825.87</v>
          </cell>
        </row>
        <row r="6">
          <cell r="X6">
            <v>7224.86</v>
          </cell>
        </row>
        <row r="7">
          <cell r="X7">
            <v>7075.46</v>
          </cell>
        </row>
        <row r="8">
          <cell r="X8">
            <v>7835.69</v>
          </cell>
        </row>
        <row r="9">
          <cell r="X9">
            <v>6675.92</v>
          </cell>
        </row>
        <row r="10">
          <cell r="X10">
            <v>7457.22</v>
          </cell>
        </row>
        <row r="11">
          <cell r="X11">
            <v>6775.49</v>
          </cell>
        </row>
        <row r="12">
          <cell r="X12">
            <v>6325.09</v>
          </cell>
        </row>
        <row r="13">
          <cell r="X13">
            <v>5745.67</v>
          </cell>
        </row>
        <row r="14">
          <cell r="X14">
            <v>7095.67</v>
          </cell>
        </row>
        <row r="15">
          <cell r="X15">
            <v>5587.16</v>
          </cell>
        </row>
        <row r="16">
          <cell r="X16">
            <v>425</v>
          </cell>
        </row>
        <row r="17">
          <cell r="X17">
            <v>176</v>
          </cell>
        </row>
        <row r="18">
          <cell r="X18">
            <v>336.67</v>
          </cell>
        </row>
        <row r="19">
          <cell r="X19">
            <v>410</v>
          </cell>
        </row>
        <row r="20">
          <cell r="X20">
            <v>320</v>
          </cell>
        </row>
        <row r="21">
          <cell r="X21">
            <v>218.33</v>
          </cell>
        </row>
        <row r="22">
          <cell r="X22">
            <v>410</v>
          </cell>
        </row>
        <row r="23">
          <cell r="X23">
            <v>218.48</v>
          </cell>
        </row>
        <row r="24">
          <cell r="X24">
            <v>310</v>
          </cell>
        </row>
        <row r="25">
          <cell r="X25">
            <v>230</v>
          </cell>
        </row>
        <row r="26">
          <cell r="X26">
            <v>310</v>
          </cell>
        </row>
        <row r="27">
          <cell r="X27">
            <v>507.14</v>
          </cell>
        </row>
        <row r="52">
          <cell r="X52">
            <v>4737.77</v>
          </cell>
        </row>
        <row r="53">
          <cell r="X53">
            <v>4654.32</v>
          </cell>
        </row>
        <row r="54">
          <cell r="X54">
            <v>5806.25</v>
          </cell>
        </row>
        <row r="55">
          <cell r="X55">
            <v>5277.67</v>
          </cell>
        </row>
        <row r="56">
          <cell r="X56">
            <v>4539.2</v>
          </cell>
        </row>
        <row r="57">
          <cell r="X57">
            <v>6089.67</v>
          </cell>
        </row>
        <row r="58">
          <cell r="X58">
            <v>5421.89</v>
          </cell>
        </row>
        <row r="59">
          <cell r="X59">
            <v>5718.86</v>
          </cell>
        </row>
        <row r="60">
          <cell r="X60">
            <v>5483.14</v>
          </cell>
        </row>
        <row r="61">
          <cell r="X61">
            <v>4403.84</v>
          </cell>
        </row>
        <row r="62">
          <cell r="X62">
            <v>5423.53</v>
          </cell>
        </row>
        <row r="63">
          <cell r="X63">
            <v>4443.27</v>
          </cell>
        </row>
        <row r="64">
          <cell r="X64">
            <v>129.76</v>
          </cell>
        </row>
        <row r="65">
          <cell r="X65">
            <v>153.23</v>
          </cell>
        </row>
        <row r="66">
          <cell r="X66">
            <v>71.68</v>
          </cell>
        </row>
        <row r="67">
          <cell r="X67">
            <v>115.25</v>
          </cell>
        </row>
        <row r="68">
          <cell r="X68">
            <v>96.63</v>
          </cell>
        </row>
        <row r="69">
          <cell r="X69">
            <v>190.23</v>
          </cell>
        </row>
        <row r="70">
          <cell r="X70">
            <v>87.31</v>
          </cell>
        </row>
        <row r="71">
          <cell r="X71">
            <v>113.12</v>
          </cell>
        </row>
        <row r="72">
          <cell r="X72">
            <v>97.66</v>
          </cell>
        </row>
        <row r="73">
          <cell r="X73">
            <v>111.33</v>
          </cell>
        </row>
        <row r="74">
          <cell r="X74">
            <v>64.73</v>
          </cell>
        </row>
        <row r="75">
          <cell r="X75">
            <v>54</v>
          </cell>
        </row>
        <row r="76">
          <cell r="X76">
            <v>8627.76</v>
          </cell>
        </row>
        <row r="77">
          <cell r="X77">
            <v>10457.78</v>
          </cell>
        </row>
        <row r="78">
          <cell r="X78">
            <v>8803.01</v>
          </cell>
        </row>
        <row r="79">
          <cell r="X79">
            <v>7706.71</v>
          </cell>
        </row>
        <row r="80">
          <cell r="X80">
            <v>6749.87</v>
          </cell>
        </row>
        <row r="81">
          <cell r="X81">
            <v>13941.19</v>
          </cell>
        </row>
        <row r="82">
          <cell r="X82">
            <v>3396.36</v>
          </cell>
        </row>
        <row r="83">
          <cell r="X83">
            <v>6888.89</v>
          </cell>
        </row>
        <row r="84">
          <cell r="X84">
            <v>6228.66</v>
          </cell>
        </row>
        <row r="85">
          <cell r="X85">
            <v>7904.59</v>
          </cell>
        </row>
        <row r="86">
          <cell r="X86">
            <v>6222.98</v>
          </cell>
        </row>
        <row r="87">
          <cell r="X87">
            <v>8332.75</v>
          </cell>
        </row>
        <row r="88">
          <cell r="X88">
            <v>296.36</v>
          </cell>
        </row>
        <row r="89">
          <cell r="X89">
            <v>184.44</v>
          </cell>
        </row>
        <row r="90">
          <cell r="X90">
            <v>0</v>
          </cell>
        </row>
        <row r="91">
          <cell r="X91">
            <v>285.81</v>
          </cell>
        </row>
        <row r="92">
          <cell r="X92">
            <v>302.07</v>
          </cell>
        </row>
        <row r="93">
          <cell r="X93">
            <v>551.24</v>
          </cell>
        </row>
        <row r="94">
          <cell r="X94">
            <v>283.03</v>
          </cell>
        </row>
        <row r="95">
          <cell r="X95">
            <v>275.56</v>
          </cell>
        </row>
        <row r="96">
          <cell r="X96">
            <v>0</v>
          </cell>
        </row>
        <row r="97">
          <cell r="X97">
            <v>319.33</v>
          </cell>
        </row>
        <row r="98">
          <cell r="X98">
            <v>201.63</v>
          </cell>
        </row>
        <row r="99">
          <cell r="X99">
            <v>323.75</v>
          </cell>
        </row>
      </sheetData>
      <sheetData sheetId="1">
        <row r="5">
          <cell r="P5">
            <v>2.05</v>
          </cell>
        </row>
        <row r="6">
          <cell r="P6">
            <v>1.35</v>
          </cell>
        </row>
        <row r="7">
          <cell r="P7">
            <v>1.13</v>
          </cell>
        </row>
        <row r="8">
          <cell r="P8">
            <v>0</v>
          </cell>
        </row>
        <row r="9">
          <cell r="P9">
            <v>1.1</v>
          </cell>
        </row>
        <row r="10">
          <cell r="P10">
            <v>1.29</v>
          </cell>
        </row>
        <row r="11">
          <cell r="P11">
            <v>1.47</v>
          </cell>
        </row>
        <row r="12">
          <cell r="P12">
            <v>1.12</v>
          </cell>
        </row>
        <row r="13">
          <cell r="P13">
            <v>0</v>
          </cell>
        </row>
        <row r="14">
          <cell r="P14">
            <v>0.9</v>
          </cell>
        </row>
        <row r="15">
          <cell r="P15">
            <v>0</v>
          </cell>
        </row>
        <row r="16">
          <cell r="P16">
            <v>0</v>
          </cell>
        </row>
        <row r="18">
          <cell r="P18">
            <v>14.78</v>
          </cell>
        </row>
        <row r="19">
          <cell r="P19">
            <v>15.8</v>
          </cell>
        </row>
        <row r="20">
          <cell r="P20">
            <v>13.34</v>
          </cell>
        </row>
        <row r="21">
          <cell r="P21">
            <v>22.02</v>
          </cell>
        </row>
        <row r="22">
          <cell r="P22">
            <v>18.14</v>
          </cell>
        </row>
        <row r="23">
          <cell r="P23">
            <v>15.62</v>
          </cell>
        </row>
        <row r="24">
          <cell r="P24">
            <v>21.26</v>
          </cell>
        </row>
        <row r="25">
          <cell r="P25">
            <v>21.4</v>
          </cell>
        </row>
        <row r="26">
          <cell r="P26">
            <v>22.6</v>
          </cell>
        </row>
        <row r="27">
          <cell r="P27">
            <v>20.48</v>
          </cell>
        </row>
        <row r="28">
          <cell r="P28">
            <v>12.34</v>
          </cell>
        </row>
        <row r="29">
          <cell r="P29">
            <v>15.98</v>
          </cell>
        </row>
        <row r="31">
          <cell r="P31">
            <v>2.86</v>
          </cell>
        </row>
        <row r="32">
          <cell r="P32">
            <v>4.14</v>
          </cell>
        </row>
        <row r="33">
          <cell r="P33">
            <v>6.04</v>
          </cell>
        </row>
        <row r="34">
          <cell r="P34">
            <v>4.12</v>
          </cell>
        </row>
        <row r="35">
          <cell r="P35">
            <v>3.26</v>
          </cell>
        </row>
        <row r="36">
          <cell r="P36">
            <v>3.12</v>
          </cell>
        </row>
        <row r="37">
          <cell r="P37">
            <v>7.3</v>
          </cell>
        </row>
        <row r="38">
          <cell r="P38">
            <v>0</v>
          </cell>
        </row>
        <row r="39">
          <cell r="P39">
            <v>7.97</v>
          </cell>
        </row>
        <row r="40">
          <cell r="P40">
            <v>0</v>
          </cell>
        </row>
        <row r="41">
          <cell r="P41">
            <v>4.22</v>
          </cell>
        </row>
        <row r="42">
          <cell r="P42">
            <v>4.98</v>
          </cell>
        </row>
        <row r="44">
          <cell r="P44">
            <v>25.63</v>
          </cell>
        </row>
        <row r="45">
          <cell r="P45">
            <v>33.6</v>
          </cell>
        </row>
        <row r="46">
          <cell r="P46">
            <v>24.9</v>
          </cell>
        </row>
        <row r="47">
          <cell r="P47">
            <v>27.32</v>
          </cell>
        </row>
        <row r="48">
          <cell r="P48">
            <v>29.18</v>
          </cell>
        </row>
        <row r="49">
          <cell r="P49">
            <v>22.8</v>
          </cell>
        </row>
        <row r="50">
          <cell r="P50">
            <v>29.36</v>
          </cell>
        </row>
        <row r="51">
          <cell r="P51">
            <v>36.67</v>
          </cell>
        </row>
        <row r="52">
          <cell r="P52">
            <v>26.28</v>
          </cell>
        </row>
        <row r="53">
          <cell r="P53">
            <v>25.45</v>
          </cell>
        </row>
        <row r="54">
          <cell r="P54">
            <v>22.76</v>
          </cell>
        </row>
        <row r="55">
          <cell r="P55">
            <v>27.19</v>
          </cell>
        </row>
        <row r="57">
          <cell r="P57">
            <v>17.86</v>
          </cell>
        </row>
        <row r="58">
          <cell r="P58">
            <v>18.78</v>
          </cell>
        </row>
        <row r="59">
          <cell r="P59">
            <v>22.8</v>
          </cell>
        </row>
        <row r="60">
          <cell r="P60">
            <v>20.14</v>
          </cell>
        </row>
        <row r="61">
          <cell r="P61">
            <v>25.28</v>
          </cell>
        </row>
        <row r="62">
          <cell r="P62">
            <v>21.22</v>
          </cell>
        </row>
        <row r="63">
          <cell r="P63">
            <v>26.38</v>
          </cell>
        </row>
        <row r="64">
          <cell r="P64">
            <v>20.14</v>
          </cell>
        </row>
        <row r="65">
          <cell r="P65">
            <v>20.84</v>
          </cell>
        </row>
        <row r="66">
          <cell r="P66">
            <v>21.12</v>
          </cell>
        </row>
        <row r="67">
          <cell r="P67">
            <v>19.98</v>
          </cell>
        </row>
        <row r="68">
          <cell r="P68">
            <v>15.78</v>
          </cell>
        </row>
        <row r="70">
          <cell r="P70">
            <v>34.1</v>
          </cell>
        </row>
        <row r="71">
          <cell r="P71">
            <v>23.86</v>
          </cell>
        </row>
        <row r="72">
          <cell r="P72">
            <v>34.72</v>
          </cell>
        </row>
        <row r="73">
          <cell r="P73">
            <v>50.9</v>
          </cell>
        </row>
        <row r="74">
          <cell r="P74">
            <v>82.58</v>
          </cell>
        </row>
        <row r="75">
          <cell r="P75">
            <v>44.86</v>
          </cell>
        </row>
        <row r="76">
          <cell r="P76">
            <v>74.92</v>
          </cell>
        </row>
        <row r="77">
          <cell r="P77">
            <v>44.1</v>
          </cell>
        </row>
        <row r="78">
          <cell r="P78">
            <v>56.32</v>
          </cell>
        </row>
        <row r="79">
          <cell r="P79">
            <v>62.42</v>
          </cell>
        </row>
        <row r="80">
          <cell r="P80">
            <v>60.84</v>
          </cell>
        </row>
        <row r="81">
          <cell r="P81">
            <v>44.8</v>
          </cell>
        </row>
      </sheetData>
      <sheetData sheetId="2">
        <row r="6">
          <cell r="P6">
            <v>725</v>
          </cell>
        </row>
        <row r="7">
          <cell r="P7">
            <v>606</v>
          </cell>
        </row>
        <row r="8">
          <cell r="P8">
            <v>678</v>
          </cell>
        </row>
        <row r="9">
          <cell r="P9">
            <v>698</v>
          </cell>
        </row>
        <row r="10">
          <cell r="P10">
            <v>754</v>
          </cell>
        </row>
        <row r="11">
          <cell r="P11">
            <v>831</v>
          </cell>
        </row>
        <row r="12">
          <cell r="P12">
            <v>1332</v>
          </cell>
        </row>
        <row r="13">
          <cell r="P13">
            <v>1017</v>
          </cell>
        </row>
        <row r="14">
          <cell r="P14">
            <v>750</v>
          </cell>
        </row>
        <row r="15">
          <cell r="P15">
            <v>838</v>
          </cell>
        </row>
        <row r="16">
          <cell r="P16">
            <v>718</v>
          </cell>
        </row>
        <row r="17">
          <cell r="P17">
            <v>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D12" sqref="D12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21</v>
      </c>
      <c r="D2" s="6"/>
    </row>
    <row r="3" spans="1:2" ht="19.5" customHeight="1">
      <c r="A3" s="8"/>
      <c r="B3" s="8"/>
    </row>
    <row r="4" ht="19.5" customHeight="1">
      <c r="C4" s="9" t="s">
        <v>22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0" t="s">
        <v>24</v>
      </c>
      <c r="D6" s="81"/>
      <c r="E6" s="81"/>
      <c r="F6" s="81"/>
      <c r="G6" s="82"/>
      <c r="I6" s="83" t="s">
        <v>25</v>
      </c>
      <c r="J6" s="84"/>
      <c r="K6" s="85"/>
      <c r="L6" s="10"/>
      <c r="M6" s="86" t="s">
        <v>26</v>
      </c>
      <c r="N6" s="87"/>
      <c r="O6" s="88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19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51">
        <f>'[1]Hoja1'!X4/1000</f>
        <v>6.10283</v>
      </c>
      <c r="D9" s="51">
        <f>'[1]Hoja1'!X16/1000</f>
        <v>0.425</v>
      </c>
      <c r="E9" s="51">
        <f>'[1]Hoja1'!X28/1000</f>
        <v>0</v>
      </c>
      <c r="F9" s="51">
        <f>'[1]Hoja1'!X40/1000</f>
        <v>0</v>
      </c>
      <c r="G9" s="51">
        <f>SUM(C9:F9)</f>
        <v>6.52783</v>
      </c>
      <c r="H9" s="52"/>
      <c r="I9" s="53">
        <f>'[1]Hoja1'!X52/1000</f>
        <v>4.73777</v>
      </c>
      <c r="J9" s="54">
        <f>'[1]Hoja1'!X64/1000</f>
        <v>0.12976</v>
      </c>
      <c r="K9" s="51">
        <f>SUM(I9:J9)</f>
        <v>4.86753</v>
      </c>
      <c r="L9" s="55"/>
      <c r="M9" s="51">
        <f>'[1]Hoja1'!X76/1000</f>
        <v>8.62776</v>
      </c>
      <c r="N9" s="54">
        <f>'[1]Hoja1'!X88/1000</f>
        <v>0.29636</v>
      </c>
      <c r="O9" s="51">
        <f>SUM(M9:N9)</f>
        <v>8.92412</v>
      </c>
      <c r="P9" s="27"/>
      <c r="Q9" s="4"/>
      <c r="S9" s="4"/>
      <c r="T9" s="4"/>
    </row>
    <row r="10" spans="1:20" ht="19.5" customHeight="1">
      <c r="A10" s="28" t="s">
        <v>1</v>
      </c>
      <c r="C10" s="51">
        <f>'[1]Hoja1'!X5/1000</f>
        <v>5.82587</v>
      </c>
      <c r="D10" s="51">
        <f>'[1]Hoja1'!X17/1000</f>
        <v>0.176</v>
      </c>
      <c r="E10" s="51">
        <f>'[1]Hoja1'!X29/1000</f>
        <v>0</v>
      </c>
      <c r="F10" s="51">
        <f>'[1]Hoja1'!X41/1000</f>
        <v>0</v>
      </c>
      <c r="G10" s="51">
        <f>SUM(C10:F10)</f>
        <v>6.00187</v>
      </c>
      <c r="H10" s="52"/>
      <c r="I10" s="53">
        <f>'[1]Hoja1'!X53/1000</f>
        <v>4.654319999999999</v>
      </c>
      <c r="J10" s="54">
        <f>'[1]Hoja1'!X65/1000</f>
        <v>0.15322999999999998</v>
      </c>
      <c r="K10" s="51">
        <f>SUM(I10:J10)</f>
        <v>4.807549999999999</v>
      </c>
      <c r="L10" s="55"/>
      <c r="M10" s="51">
        <f>'[1]Hoja1'!X77/1000</f>
        <v>10.457780000000001</v>
      </c>
      <c r="N10" s="54">
        <f>'[1]Hoja1'!X89/1000</f>
        <v>0.18444</v>
      </c>
      <c r="O10" s="51">
        <f>SUM(M10:N10)</f>
        <v>10.642220000000002</v>
      </c>
      <c r="P10" s="27"/>
      <c r="Q10" s="4"/>
      <c r="S10" s="4"/>
      <c r="T10" s="4"/>
    </row>
    <row r="11" spans="1:20" ht="19.5" customHeight="1">
      <c r="A11" s="28" t="s">
        <v>2</v>
      </c>
      <c r="C11" s="51">
        <f>'[1]Hoja1'!X6/1000</f>
        <v>7.22486</v>
      </c>
      <c r="D11" s="51">
        <f>'[1]Hoja1'!X18/1000</f>
        <v>0.33667</v>
      </c>
      <c r="E11" s="51">
        <f>'[1]Hoja1'!X30/1000</f>
        <v>0</v>
      </c>
      <c r="F11" s="51">
        <f>'[1]Hoja1'!X42/1000</f>
        <v>0</v>
      </c>
      <c r="G11" s="51">
        <f>SUM(C11:F11)</f>
        <v>7.561529999999999</v>
      </c>
      <c r="H11" s="52"/>
      <c r="I11" s="53">
        <f>'[1]Hoja1'!X54/1000</f>
        <v>5.80625</v>
      </c>
      <c r="J11" s="54">
        <f>'[1]Hoja1'!X66/1000</f>
        <v>0.07168000000000001</v>
      </c>
      <c r="K11" s="51">
        <f>SUM(I11:J11)</f>
        <v>5.87793</v>
      </c>
      <c r="L11" s="55"/>
      <c r="M11" s="51">
        <f>'[1]Hoja1'!X78/1000</f>
        <v>8.80301</v>
      </c>
      <c r="N11" s="54">
        <f>'[1]Hoja1'!X90/1000</f>
        <v>0</v>
      </c>
      <c r="O11" s="51">
        <f>SUM(M11:N11)</f>
        <v>8.80301</v>
      </c>
      <c r="P11" s="27"/>
      <c r="Q11" s="4"/>
      <c r="S11" s="4"/>
      <c r="T11" s="4"/>
    </row>
    <row r="12" spans="1:20" ht="19.5" customHeight="1">
      <c r="A12" s="28" t="s">
        <v>3</v>
      </c>
      <c r="C12" s="51">
        <f>'[1]Hoja1'!X7/1000</f>
        <v>7.07546</v>
      </c>
      <c r="D12" s="51">
        <f>'[1]Hoja1'!X19/1000</f>
        <v>0.41</v>
      </c>
      <c r="E12" s="51">
        <f>'[1]Hoja1'!X31/1000</f>
        <v>0</v>
      </c>
      <c r="F12" s="51">
        <f>'[1]Hoja1'!X43/1000</f>
        <v>0</v>
      </c>
      <c r="G12" s="51">
        <f>SUM(C12:F12)</f>
        <v>7.48546</v>
      </c>
      <c r="H12" s="52"/>
      <c r="I12" s="53">
        <f>'[1]Hoja1'!X55/1000</f>
        <v>5.27767</v>
      </c>
      <c r="J12" s="54">
        <f>'[1]Hoja1'!X67/1000</f>
        <v>0.11525</v>
      </c>
      <c r="K12" s="51">
        <f>SUM(I12:J12)</f>
        <v>5.392919999999999</v>
      </c>
      <c r="L12" s="55"/>
      <c r="M12" s="51">
        <f>'[1]Hoja1'!X79/1000</f>
        <v>7.70671</v>
      </c>
      <c r="N12" s="54">
        <f>'[1]Hoja1'!X91/1000</f>
        <v>0.28581</v>
      </c>
      <c r="O12" s="51">
        <f>SUM(M12:N12)</f>
        <v>7.99252</v>
      </c>
      <c r="P12" s="27"/>
      <c r="Q12" s="4"/>
      <c r="S12" s="4"/>
      <c r="T12" s="4"/>
    </row>
    <row r="13" spans="1:20" ht="19.5" customHeight="1">
      <c r="A13" s="28" t="s">
        <v>4</v>
      </c>
      <c r="C13" s="51">
        <f>'[1]Hoja1'!X8/1000</f>
        <v>7.83569</v>
      </c>
      <c r="D13" s="51">
        <f>'[1]Hoja1'!X20/1000</f>
        <v>0.32</v>
      </c>
      <c r="E13" s="51">
        <f>'[1]Hoja1'!X32/1000</f>
        <v>0</v>
      </c>
      <c r="F13" s="51">
        <f>'[1]Hoja1'!X44/1000</f>
        <v>0</v>
      </c>
      <c r="G13" s="51">
        <f>SUM(C13:F13)</f>
        <v>8.15569</v>
      </c>
      <c r="H13" s="52"/>
      <c r="I13" s="53">
        <f>'[1]Hoja1'!X56/1000</f>
        <v>4.5392</v>
      </c>
      <c r="J13" s="54">
        <f>'[1]Hoja1'!X68/1000</f>
        <v>0.09663</v>
      </c>
      <c r="K13" s="51">
        <f>SUM(I13:J13)</f>
        <v>4.63583</v>
      </c>
      <c r="L13" s="55"/>
      <c r="M13" s="51">
        <f>'[1]Hoja1'!X80/1000</f>
        <v>6.74987</v>
      </c>
      <c r="N13" s="54">
        <f>'[1]Hoja1'!X92/1000</f>
        <v>0.30207</v>
      </c>
      <c r="O13" s="51">
        <f>SUM(M13:N13)</f>
        <v>7.051939999999999</v>
      </c>
      <c r="P13" s="27"/>
      <c r="Q13" s="4"/>
      <c r="S13" s="4"/>
      <c r="T13" s="4"/>
    </row>
    <row r="14" spans="1:20" ht="19.5" customHeight="1">
      <c r="A14" s="28" t="s">
        <v>5</v>
      </c>
      <c r="C14" s="51">
        <f>'[1]Hoja1'!X9/1000</f>
        <v>6.67592</v>
      </c>
      <c r="D14" s="51">
        <f>'[1]Hoja1'!X21/1000</f>
        <v>0.21833000000000002</v>
      </c>
      <c r="E14" s="51">
        <f>'[1]Hoja1'!X33/1000</f>
        <v>0</v>
      </c>
      <c r="F14" s="51">
        <f>'[1]Hoja1'!X45/1000</f>
        <v>0</v>
      </c>
      <c r="G14" s="51">
        <f aca="true" t="shared" si="0" ref="G14:G20">SUM(C14:F14)</f>
        <v>6.8942499999999995</v>
      </c>
      <c r="H14" s="52"/>
      <c r="I14" s="53">
        <f>'[1]Hoja1'!X57/1000</f>
        <v>6.08967</v>
      </c>
      <c r="J14" s="54">
        <f>'[1]Hoja1'!X69/1000</f>
        <v>0.19022999999999998</v>
      </c>
      <c r="K14" s="51">
        <f aca="true" t="shared" si="1" ref="K14:K20">SUM(I14:J14)</f>
        <v>6.2799</v>
      </c>
      <c r="L14" s="55"/>
      <c r="M14" s="51">
        <f>'[1]Hoja1'!X81/1000</f>
        <v>13.94119</v>
      </c>
      <c r="N14" s="54">
        <f>'[1]Hoja1'!X93/1000</f>
        <v>0.5512400000000001</v>
      </c>
      <c r="O14" s="51">
        <f aca="true" t="shared" si="2" ref="O14:O20">SUM(M14:N14)</f>
        <v>14.49243</v>
      </c>
      <c r="P14" s="27"/>
      <c r="Q14" s="4"/>
      <c r="S14" s="4"/>
      <c r="T14" s="4"/>
    </row>
    <row r="15" spans="1:20" ht="19.5" customHeight="1">
      <c r="A15" s="28" t="s">
        <v>6</v>
      </c>
      <c r="C15" s="51">
        <f>'[1]Hoja1'!X10/1000</f>
        <v>7.45722</v>
      </c>
      <c r="D15" s="51">
        <f>'[1]Hoja1'!X22/1000</f>
        <v>0.41</v>
      </c>
      <c r="E15" s="51">
        <f>'[1]Hoja1'!X34/1000</f>
        <v>0</v>
      </c>
      <c r="F15" s="51">
        <f>'[1]Hoja1'!X46/1000</f>
        <v>0</v>
      </c>
      <c r="G15" s="51">
        <f t="shared" si="0"/>
        <v>7.8672200000000005</v>
      </c>
      <c r="H15" s="52"/>
      <c r="I15" s="53">
        <f>'[1]Hoja1'!X58/1000</f>
        <v>5.42189</v>
      </c>
      <c r="J15" s="54">
        <f>'[1]Hoja1'!X70/1000</f>
        <v>0.08731</v>
      </c>
      <c r="K15" s="51">
        <f t="shared" si="1"/>
        <v>5.5092</v>
      </c>
      <c r="L15" s="55"/>
      <c r="M15" s="51">
        <f>'[1]Hoja1'!X82/1000</f>
        <v>3.39636</v>
      </c>
      <c r="N15" s="54">
        <f>'[1]Hoja1'!X94/1000</f>
        <v>0.28302999999999995</v>
      </c>
      <c r="O15" s="51">
        <f t="shared" si="2"/>
        <v>3.67939</v>
      </c>
      <c r="P15" s="27"/>
      <c r="Q15" s="4"/>
      <c r="S15" s="4"/>
      <c r="T15" s="4"/>
    </row>
    <row r="16" spans="1:20" ht="19.5" customHeight="1">
      <c r="A16" s="28" t="s">
        <v>7</v>
      </c>
      <c r="C16" s="51">
        <f>'[1]Hoja1'!X11/1000</f>
        <v>6.77549</v>
      </c>
      <c r="D16" s="51">
        <f>'[1]Hoja1'!X23/1000</f>
        <v>0.21847999999999998</v>
      </c>
      <c r="E16" s="51">
        <f>'[1]Hoja1'!X35/1000</f>
        <v>0</v>
      </c>
      <c r="F16" s="51">
        <f>'[1]Hoja1'!X47/1000</f>
        <v>0</v>
      </c>
      <c r="G16" s="51">
        <f t="shared" si="0"/>
        <v>6.993969999999999</v>
      </c>
      <c r="H16" s="52"/>
      <c r="I16" s="53">
        <f>'[1]Hoja1'!X59/1000</f>
        <v>5.718859999999999</v>
      </c>
      <c r="J16" s="54">
        <f>'[1]Hoja1'!X71/1000</f>
        <v>0.11312</v>
      </c>
      <c r="K16" s="51">
        <f t="shared" si="1"/>
        <v>5.83198</v>
      </c>
      <c r="L16" s="55"/>
      <c r="M16" s="51">
        <f>'[1]Hoja1'!X83/1000</f>
        <v>6.88889</v>
      </c>
      <c r="N16" s="54">
        <f>'[1]Hoja1'!X95/1000</f>
        <v>0.27556</v>
      </c>
      <c r="O16" s="51">
        <f t="shared" si="2"/>
        <v>7.16445</v>
      </c>
      <c r="P16" s="27"/>
      <c r="Q16" s="4"/>
      <c r="S16" s="4"/>
      <c r="T16" s="4"/>
    </row>
    <row r="17" spans="1:20" ht="19.5" customHeight="1">
      <c r="A17" s="28" t="s">
        <v>20</v>
      </c>
      <c r="C17" s="51">
        <f>'[1]Hoja1'!X12/1000</f>
        <v>6.32509</v>
      </c>
      <c r="D17" s="51">
        <f>'[1]Hoja1'!X24/1000</f>
        <v>0.31</v>
      </c>
      <c r="E17" s="51">
        <f>'[1]Hoja1'!X36/1000</f>
        <v>0</v>
      </c>
      <c r="F17" s="51">
        <f>'[1]Hoja1'!X48/1000</f>
        <v>0</v>
      </c>
      <c r="G17" s="51">
        <f t="shared" si="0"/>
        <v>6.63509</v>
      </c>
      <c r="H17" s="52"/>
      <c r="I17" s="53">
        <f>'[1]Hoja1'!X60/1000</f>
        <v>5.483140000000001</v>
      </c>
      <c r="J17" s="54">
        <f>'[1]Hoja1'!X72/1000</f>
        <v>0.09766</v>
      </c>
      <c r="K17" s="51">
        <f t="shared" si="1"/>
        <v>5.580800000000001</v>
      </c>
      <c r="L17" s="55"/>
      <c r="M17" s="51">
        <f>'[1]Hoja1'!X84/1000</f>
        <v>6.22866</v>
      </c>
      <c r="N17" s="54">
        <f>'[1]Hoja1'!X96/1000</f>
        <v>0</v>
      </c>
      <c r="O17" s="51">
        <f t="shared" si="2"/>
        <v>6.22866</v>
      </c>
      <c r="P17" s="27"/>
      <c r="Q17" s="4"/>
      <c r="S17" s="4"/>
      <c r="T17" s="4"/>
    </row>
    <row r="18" spans="1:20" ht="19.5" customHeight="1">
      <c r="A18" s="28" t="s">
        <v>8</v>
      </c>
      <c r="C18" s="51">
        <f>'[1]Hoja1'!X13/1000</f>
        <v>5.7456700000000005</v>
      </c>
      <c r="D18" s="51">
        <f>'[1]Hoja1'!X25/1000</f>
        <v>0.23</v>
      </c>
      <c r="E18" s="51">
        <f>'[1]Hoja1'!X37/1000</f>
        <v>0</v>
      </c>
      <c r="F18" s="51">
        <f>'[1]Hoja1'!X49/1000</f>
        <v>0</v>
      </c>
      <c r="G18" s="51">
        <f t="shared" si="0"/>
        <v>5.975670000000001</v>
      </c>
      <c r="H18" s="52"/>
      <c r="I18" s="53">
        <f>'[1]Hoja1'!X61/1000</f>
        <v>4.40384</v>
      </c>
      <c r="J18" s="54">
        <f>'[1]Hoja1'!X73/1000</f>
        <v>0.11133</v>
      </c>
      <c r="K18" s="51">
        <f t="shared" si="1"/>
        <v>4.5151699999999995</v>
      </c>
      <c r="L18" s="55"/>
      <c r="M18" s="51">
        <f>'[1]Hoja1'!X85/1000</f>
        <v>7.90459</v>
      </c>
      <c r="N18" s="54">
        <f>'[1]Hoja1'!X97/1000</f>
        <v>0.31933</v>
      </c>
      <c r="O18" s="51">
        <f t="shared" si="2"/>
        <v>8.22392</v>
      </c>
      <c r="P18" s="27"/>
      <c r="Q18" s="4"/>
      <c r="S18" s="4"/>
      <c r="T18" s="4"/>
    </row>
    <row r="19" spans="1:20" ht="19.5" customHeight="1">
      <c r="A19" s="28" t="s">
        <v>9</v>
      </c>
      <c r="C19" s="51">
        <f>'[1]Hoja1'!X14/1000</f>
        <v>7.09567</v>
      </c>
      <c r="D19" s="51">
        <f>'[1]Hoja1'!X26/1000</f>
        <v>0.31</v>
      </c>
      <c r="E19" s="51">
        <f>'[1]Hoja1'!X38/1000</f>
        <v>0</v>
      </c>
      <c r="F19" s="51">
        <f>'[1]Hoja1'!X50/1000</f>
        <v>0</v>
      </c>
      <c r="G19" s="51">
        <f t="shared" si="0"/>
        <v>7.40567</v>
      </c>
      <c r="H19" s="52"/>
      <c r="I19" s="53">
        <f>'[1]Hoja1'!X62/1000</f>
        <v>5.4235299999999995</v>
      </c>
      <c r="J19" s="54">
        <f>'[1]Hoja1'!X74/1000</f>
        <v>0.06473000000000001</v>
      </c>
      <c r="K19" s="51">
        <f t="shared" si="1"/>
        <v>5.4882599999999995</v>
      </c>
      <c r="L19" s="55"/>
      <c r="M19" s="51">
        <f>'[1]Hoja1'!X86/1000</f>
        <v>6.22298</v>
      </c>
      <c r="N19" s="54">
        <f>'[1]Hoja1'!X98/1000</f>
        <v>0.20163</v>
      </c>
      <c r="O19" s="51">
        <f t="shared" si="2"/>
        <v>6.4246099999999995</v>
      </c>
      <c r="P19" s="27"/>
      <c r="Q19" s="4"/>
      <c r="S19" s="4"/>
      <c r="T19" s="4"/>
    </row>
    <row r="20" spans="1:20" ht="19.5" customHeight="1" thickBot="1">
      <c r="A20" s="29" t="s">
        <v>10</v>
      </c>
      <c r="C20" s="51">
        <f>'[1]Hoja1'!X15/1000</f>
        <v>5.58716</v>
      </c>
      <c r="D20" s="51">
        <f>'[1]Hoja1'!X27/1000</f>
        <v>0.50714</v>
      </c>
      <c r="E20" s="51">
        <f>'[1]Hoja1'!X39/1000</f>
        <v>0</v>
      </c>
      <c r="F20" s="51">
        <f>'[1]Hoja1'!X51/1000</f>
        <v>0</v>
      </c>
      <c r="G20" s="51">
        <f t="shared" si="0"/>
        <v>6.0943</v>
      </c>
      <c r="H20" s="52"/>
      <c r="I20" s="53">
        <f>'[1]Hoja1'!X63/1000</f>
        <v>4.44327</v>
      </c>
      <c r="J20" s="54">
        <f>'[1]Hoja1'!X75/1000</f>
        <v>0.054</v>
      </c>
      <c r="K20" s="51">
        <f t="shared" si="1"/>
        <v>4.49727</v>
      </c>
      <c r="L20" s="55"/>
      <c r="M20" s="51">
        <f>'[1]Hoja1'!X87/1000</f>
        <v>8.33275</v>
      </c>
      <c r="N20" s="54">
        <f>'[1]Hoja1'!X99/1000</f>
        <v>0.32375</v>
      </c>
      <c r="O20" s="51">
        <f t="shared" si="2"/>
        <v>8.656500000000001</v>
      </c>
      <c r="P20" s="27"/>
      <c r="Q20" s="4"/>
      <c r="S20" s="4"/>
      <c r="T20" s="4"/>
    </row>
    <row r="21" spans="3:20" ht="19.5" customHeight="1" thickBot="1">
      <c r="C21" s="56"/>
      <c r="D21" s="56"/>
      <c r="E21" s="56"/>
      <c r="F21" s="56"/>
      <c r="G21" s="56"/>
      <c r="H21" s="56"/>
      <c r="I21" s="57"/>
      <c r="J21" s="57"/>
      <c r="K21" s="57"/>
      <c r="L21" s="58"/>
      <c r="M21" s="57"/>
      <c r="N21" s="57"/>
      <c r="O21" s="57"/>
      <c r="P21" s="30"/>
      <c r="Q21" s="4"/>
      <c r="S21" s="4"/>
      <c r="T21" s="4"/>
    </row>
    <row r="22" spans="1:16" s="32" customFormat="1" ht="19.5" customHeight="1" thickBot="1">
      <c r="A22" s="31" t="s">
        <v>15</v>
      </c>
      <c r="C22" s="59">
        <f>SUM(C9:C20)</f>
        <v>79.72693</v>
      </c>
      <c r="D22" s="59">
        <f>SUM(D9:D20)</f>
        <v>3.8716200000000005</v>
      </c>
      <c r="E22" s="59">
        <f>SUM(E9:E20)</f>
        <v>0</v>
      </c>
      <c r="F22" s="59">
        <f>SUM(F9:F20)</f>
        <v>0</v>
      </c>
      <c r="G22" s="59">
        <f>SUM(C22:F22)</f>
        <v>83.59855</v>
      </c>
      <c r="H22" s="60"/>
      <c r="I22" s="61">
        <f>SUM(I9:I20)</f>
        <v>61.99941</v>
      </c>
      <c r="J22" s="62">
        <f>SUM(J9:J20)</f>
        <v>1.28493</v>
      </c>
      <c r="K22" s="62">
        <f>SUM(I22:J22)</f>
        <v>63.28434</v>
      </c>
      <c r="L22" s="63"/>
      <c r="M22" s="64">
        <f>SUM(M9:M20)</f>
        <v>95.26055000000002</v>
      </c>
      <c r="N22" s="64">
        <f>SUM(N9:N20)</f>
        <v>3.0232200000000002</v>
      </c>
      <c r="O22" s="64">
        <f>SUM(M22:N22)</f>
        <v>98.28377000000002</v>
      </c>
      <c r="P22" s="33"/>
    </row>
    <row r="23" spans="1:20" s="35" customFormat="1" ht="19.5" customHeight="1">
      <c r="A23" s="34"/>
      <c r="C23" s="36" t="s">
        <v>18</v>
      </c>
      <c r="D23" s="37"/>
      <c r="E23" s="37"/>
      <c r="F23" s="37"/>
      <c r="G23" s="37"/>
      <c r="H23" s="38"/>
      <c r="I23" s="37"/>
      <c r="J23" s="37"/>
      <c r="K23" s="37"/>
      <c r="L23" s="37"/>
      <c r="M23" s="34"/>
      <c r="N23" s="37"/>
      <c r="O23" s="37"/>
      <c r="P23" s="37"/>
      <c r="Q23" s="37"/>
      <c r="R23" s="34"/>
      <c r="S23" s="38"/>
      <c r="T23" s="38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2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F14" sqref="F14"/>
    </sheetView>
  </sheetViews>
  <sheetFormatPr defaultColWidth="11.00390625" defaultRowHeight="15"/>
  <cols>
    <col min="1" max="1" width="22.140625" style="40" customWidth="1"/>
    <col min="2" max="2" width="7.8515625" style="40" customWidth="1"/>
    <col min="3" max="6" width="18.57421875" style="40" customWidth="1"/>
    <col min="7" max="7" width="18.57421875" style="41" customWidth="1"/>
    <col min="8" max="10" width="18.57421875" style="40" customWidth="1"/>
    <col min="11" max="16384" width="11.00390625" style="40" customWidth="1"/>
  </cols>
  <sheetData>
    <row r="1" spans="1:14" s="4" customFormat="1" ht="19.5" customHeight="1">
      <c r="A1" s="39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21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23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2" t="s">
        <v>27</v>
      </c>
      <c r="D6" s="43" t="s">
        <v>28</v>
      </c>
      <c r="E6" s="43" t="s">
        <v>29</v>
      </c>
      <c r="F6" s="43" t="s">
        <v>30</v>
      </c>
      <c r="G6" s="44" t="s">
        <v>31</v>
      </c>
      <c r="H6" s="44" t="s">
        <v>32</v>
      </c>
      <c r="I6" s="45" t="s">
        <v>33</v>
      </c>
      <c r="J6" s="46" t="s">
        <v>17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47" t="s">
        <v>0</v>
      </c>
      <c r="C8" s="65">
        <f>'[1]DEIXALLERIES'!P70</f>
        <v>34.1</v>
      </c>
      <c r="D8" s="66">
        <f>'[1]DEIXALLERIES'!P5</f>
        <v>2.05</v>
      </c>
      <c r="E8" s="66">
        <f>'[1]DEIXALLERIES'!P31</f>
        <v>2.86</v>
      </c>
      <c r="F8" s="66">
        <f>'[1]DEIXALLERIES'!P18</f>
        <v>14.78</v>
      </c>
      <c r="G8" s="67">
        <f>'[1]DEIXALLERIES'!P57</f>
        <v>17.86</v>
      </c>
      <c r="H8" s="67">
        <f>'[1]DEIXALLERIES'!P44</f>
        <v>25.63</v>
      </c>
      <c r="I8" s="68">
        <f>SUM(C8:H8)</f>
        <v>97.28</v>
      </c>
      <c r="J8" s="1">
        <f>'[1]USUARIS DEIXALLERIES'!P6</f>
        <v>725</v>
      </c>
    </row>
    <row r="9" spans="1:10" ht="19.5" customHeight="1">
      <c r="A9" s="47" t="s">
        <v>1</v>
      </c>
      <c r="C9" s="69">
        <f>'[1]DEIXALLERIES'!P71</f>
        <v>23.86</v>
      </c>
      <c r="D9" s="54">
        <f>'[1]DEIXALLERIES'!P6</f>
        <v>1.35</v>
      </c>
      <c r="E9" s="54">
        <f>'[1]DEIXALLERIES'!P32</f>
        <v>4.14</v>
      </c>
      <c r="F9" s="54">
        <f>'[1]DEIXALLERIES'!P19</f>
        <v>15.8</v>
      </c>
      <c r="G9" s="70">
        <f>'[1]DEIXALLERIES'!P58</f>
        <v>18.78</v>
      </c>
      <c r="H9" s="70">
        <f>'[1]DEIXALLERIES'!P45</f>
        <v>33.6</v>
      </c>
      <c r="I9" s="71">
        <f aca="true" t="shared" si="0" ref="I9:I19">SUM(C9:H9)</f>
        <v>97.53</v>
      </c>
      <c r="J9" s="2">
        <f>'[1]USUARIS DEIXALLERIES'!P7</f>
        <v>606</v>
      </c>
    </row>
    <row r="10" spans="1:10" ht="19.5" customHeight="1">
      <c r="A10" s="47" t="s">
        <v>2</v>
      </c>
      <c r="C10" s="69">
        <f>'[1]DEIXALLERIES'!P72</f>
        <v>34.72</v>
      </c>
      <c r="D10" s="54">
        <f>'[1]DEIXALLERIES'!P7</f>
        <v>1.13</v>
      </c>
      <c r="E10" s="54">
        <f>'[1]DEIXALLERIES'!P33</f>
        <v>6.04</v>
      </c>
      <c r="F10" s="54">
        <f>'[1]DEIXALLERIES'!P20</f>
        <v>13.34</v>
      </c>
      <c r="G10" s="70">
        <f>'[1]DEIXALLERIES'!P59</f>
        <v>22.8</v>
      </c>
      <c r="H10" s="70">
        <f>'[1]DEIXALLERIES'!P46</f>
        <v>24.9</v>
      </c>
      <c r="I10" s="71">
        <f t="shared" si="0"/>
        <v>102.93</v>
      </c>
      <c r="J10" s="2">
        <f>'[1]USUARIS DEIXALLERIES'!P8</f>
        <v>678</v>
      </c>
    </row>
    <row r="11" spans="1:10" ht="19.5" customHeight="1">
      <c r="A11" s="47" t="s">
        <v>3</v>
      </c>
      <c r="C11" s="69">
        <f>'[1]DEIXALLERIES'!P73</f>
        <v>50.9</v>
      </c>
      <c r="D11" s="54">
        <f>'[1]DEIXALLERIES'!P8</f>
        <v>0</v>
      </c>
      <c r="E11" s="54">
        <f>'[1]DEIXALLERIES'!P34</f>
        <v>4.12</v>
      </c>
      <c r="F11" s="54">
        <f>'[1]DEIXALLERIES'!P21</f>
        <v>22.02</v>
      </c>
      <c r="G11" s="70">
        <f>'[1]DEIXALLERIES'!P60</f>
        <v>20.14</v>
      </c>
      <c r="H11" s="70">
        <f>'[1]DEIXALLERIES'!P47</f>
        <v>27.32</v>
      </c>
      <c r="I11" s="71">
        <f t="shared" si="0"/>
        <v>124.5</v>
      </c>
      <c r="J11" s="2">
        <f>'[1]USUARIS DEIXALLERIES'!P9</f>
        <v>698</v>
      </c>
    </row>
    <row r="12" spans="1:10" ht="19.5" customHeight="1">
      <c r="A12" s="47" t="s">
        <v>4</v>
      </c>
      <c r="C12" s="69">
        <f>'[1]DEIXALLERIES'!P74</f>
        <v>82.58</v>
      </c>
      <c r="D12" s="54">
        <f>'[1]DEIXALLERIES'!P9</f>
        <v>1.1</v>
      </c>
      <c r="E12" s="54">
        <f>'[1]DEIXALLERIES'!P35</f>
        <v>3.26</v>
      </c>
      <c r="F12" s="54">
        <f>'[1]DEIXALLERIES'!P22</f>
        <v>18.14</v>
      </c>
      <c r="G12" s="70">
        <f>'[1]DEIXALLERIES'!P61</f>
        <v>25.28</v>
      </c>
      <c r="H12" s="70">
        <f>'[1]DEIXALLERIES'!P48</f>
        <v>29.18</v>
      </c>
      <c r="I12" s="71">
        <f t="shared" si="0"/>
        <v>159.54000000000002</v>
      </c>
      <c r="J12" s="2">
        <f>'[1]USUARIS DEIXALLERIES'!P10</f>
        <v>754</v>
      </c>
    </row>
    <row r="13" spans="1:10" ht="19.5" customHeight="1">
      <c r="A13" s="47" t="s">
        <v>5</v>
      </c>
      <c r="C13" s="72">
        <f>'[1]DEIXALLERIES'!P75</f>
        <v>44.86</v>
      </c>
      <c r="D13" s="51">
        <f>'[1]DEIXALLERIES'!P10</f>
        <v>1.29</v>
      </c>
      <c r="E13" s="51">
        <f>'[1]DEIXALLERIES'!P36</f>
        <v>3.12</v>
      </c>
      <c r="F13" s="51">
        <f>'[1]DEIXALLERIES'!P23</f>
        <v>15.62</v>
      </c>
      <c r="G13" s="53">
        <f>'[1]DEIXALLERIES'!P62</f>
        <v>21.22</v>
      </c>
      <c r="H13" s="53">
        <f>'[1]DEIXALLERIES'!P49</f>
        <v>22.8</v>
      </c>
      <c r="I13" s="71">
        <f t="shared" si="0"/>
        <v>108.91</v>
      </c>
      <c r="J13" s="48">
        <f>'[1]USUARIS DEIXALLERIES'!P11</f>
        <v>831</v>
      </c>
    </row>
    <row r="14" spans="1:10" ht="19.5" customHeight="1">
      <c r="A14" s="47" t="s">
        <v>6</v>
      </c>
      <c r="C14" s="72">
        <f>'[1]DEIXALLERIES'!P76</f>
        <v>74.92</v>
      </c>
      <c r="D14" s="51">
        <f>'[1]DEIXALLERIES'!P11</f>
        <v>1.47</v>
      </c>
      <c r="E14" s="51">
        <f>'[1]DEIXALLERIES'!P37</f>
        <v>7.3</v>
      </c>
      <c r="F14" s="51">
        <f>'[1]DEIXALLERIES'!P24</f>
        <v>21.26</v>
      </c>
      <c r="G14" s="53">
        <f>'[1]DEIXALLERIES'!P63</f>
        <v>26.38</v>
      </c>
      <c r="H14" s="53">
        <f>'[1]DEIXALLERIES'!P50</f>
        <v>29.36</v>
      </c>
      <c r="I14" s="71">
        <f t="shared" si="0"/>
        <v>160.69</v>
      </c>
      <c r="J14" s="48">
        <f>'[1]USUARIS DEIXALLERIES'!P12</f>
        <v>1332</v>
      </c>
    </row>
    <row r="15" spans="1:10" ht="19.5" customHeight="1">
      <c r="A15" s="47" t="s">
        <v>7</v>
      </c>
      <c r="C15" s="72">
        <f>'[1]DEIXALLERIES'!P77</f>
        <v>44.1</v>
      </c>
      <c r="D15" s="51">
        <f>'[1]DEIXALLERIES'!P12</f>
        <v>1.12</v>
      </c>
      <c r="E15" s="51">
        <f>'[1]DEIXALLERIES'!P38</f>
        <v>0</v>
      </c>
      <c r="F15" s="51">
        <f>'[1]DEIXALLERIES'!P25</f>
        <v>21.4</v>
      </c>
      <c r="G15" s="53">
        <f>'[1]DEIXALLERIES'!P64</f>
        <v>20.14</v>
      </c>
      <c r="H15" s="53">
        <f>'[1]DEIXALLERIES'!P51</f>
        <v>36.67</v>
      </c>
      <c r="I15" s="71">
        <f t="shared" si="0"/>
        <v>123.43</v>
      </c>
      <c r="J15" s="48">
        <f>'[1]USUARIS DEIXALLERIES'!P13</f>
        <v>1017</v>
      </c>
    </row>
    <row r="16" spans="1:10" ht="19.5" customHeight="1">
      <c r="A16" s="47" t="s">
        <v>20</v>
      </c>
      <c r="C16" s="72">
        <f>'[1]DEIXALLERIES'!P78</f>
        <v>56.32</v>
      </c>
      <c r="D16" s="51">
        <f>'[1]DEIXALLERIES'!P13</f>
        <v>0</v>
      </c>
      <c r="E16" s="51">
        <f>'[1]DEIXALLERIES'!P39</f>
        <v>7.97</v>
      </c>
      <c r="F16" s="51">
        <f>'[1]DEIXALLERIES'!P26</f>
        <v>22.6</v>
      </c>
      <c r="G16" s="53">
        <f>'[1]DEIXALLERIES'!P65</f>
        <v>20.84</v>
      </c>
      <c r="H16" s="53">
        <f>'[1]DEIXALLERIES'!P52</f>
        <v>26.28</v>
      </c>
      <c r="I16" s="71">
        <f t="shared" si="0"/>
        <v>134.01000000000002</v>
      </c>
      <c r="J16" s="48">
        <f>'[1]USUARIS DEIXALLERIES'!P14</f>
        <v>750</v>
      </c>
    </row>
    <row r="17" spans="1:10" ht="19.5" customHeight="1">
      <c r="A17" s="47" t="s">
        <v>8</v>
      </c>
      <c r="C17" s="72">
        <f>'[1]DEIXALLERIES'!P79</f>
        <v>62.42</v>
      </c>
      <c r="D17" s="51">
        <f>'[1]DEIXALLERIES'!P14</f>
        <v>0.9</v>
      </c>
      <c r="E17" s="51">
        <f>'[1]DEIXALLERIES'!P40</f>
        <v>0</v>
      </c>
      <c r="F17" s="51">
        <f>'[1]DEIXALLERIES'!P27</f>
        <v>20.48</v>
      </c>
      <c r="G17" s="53">
        <f>'[1]DEIXALLERIES'!P66</f>
        <v>21.12</v>
      </c>
      <c r="H17" s="53">
        <f>'[1]DEIXALLERIES'!P53</f>
        <v>25.45</v>
      </c>
      <c r="I17" s="71">
        <f t="shared" si="0"/>
        <v>130.37</v>
      </c>
      <c r="J17" s="48">
        <f>'[1]USUARIS DEIXALLERIES'!P15</f>
        <v>838</v>
      </c>
    </row>
    <row r="18" spans="1:10" ht="19.5" customHeight="1">
      <c r="A18" s="47" t="s">
        <v>9</v>
      </c>
      <c r="C18" s="72">
        <f>'[1]DEIXALLERIES'!P80</f>
        <v>60.84</v>
      </c>
      <c r="D18" s="51">
        <f>'[1]DEIXALLERIES'!P15</f>
        <v>0</v>
      </c>
      <c r="E18" s="51">
        <f>'[1]DEIXALLERIES'!P41</f>
        <v>4.22</v>
      </c>
      <c r="F18" s="51">
        <f>'[1]DEIXALLERIES'!P28</f>
        <v>12.34</v>
      </c>
      <c r="G18" s="53">
        <f>'[1]DEIXALLERIES'!P67</f>
        <v>19.98</v>
      </c>
      <c r="H18" s="53">
        <f>'[1]DEIXALLERIES'!P54</f>
        <v>22.76</v>
      </c>
      <c r="I18" s="71">
        <f t="shared" si="0"/>
        <v>120.14000000000001</v>
      </c>
      <c r="J18" s="48">
        <f>'[1]USUARIS DEIXALLERIES'!P16</f>
        <v>718</v>
      </c>
    </row>
    <row r="19" spans="1:10" ht="19.5" customHeight="1" thickBot="1">
      <c r="A19" s="47" t="s">
        <v>10</v>
      </c>
      <c r="C19" s="73">
        <f>'[1]DEIXALLERIES'!P81</f>
        <v>44.8</v>
      </c>
      <c r="D19" s="74">
        <f>'[1]DEIXALLERIES'!P16</f>
        <v>0</v>
      </c>
      <c r="E19" s="74">
        <f>'[1]DEIXALLERIES'!P42</f>
        <v>4.98</v>
      </c>
      <c r="F19" s="74">
        <f>'[1]DEIXALLERIES'!P29</f>
        <v>15.98</v>
      </c>
      <c r="G19" s="75">
        <f>'[1]DEIXALLERIES'!P68</f>
        <v>15.78</v>
      </c>
      <c r="H19" s="75">
        <f>'[1]DEIXALLERIES'!P55</f>
        <v>27.19</v>
      </c>
      <c r="I19" s="76">
        <f t="shared" si="0"/>
        <v>108.73</v>
      </c>
      <c r="J19" s="49">
        <f>'[1]USUARIS DEIXALLERIES'!P17</f>
        <v>703</v>
      </c>
    </row>
    <row r="20" spans="1:10" ht="19.5" customHeight="1" thickBot="1">
      <c r="A20" s="4"/>
      <c r="C20" s="57"/>
      <c r="D20" s="57"/>
      <c r="E20" s="57"/>
      <c r="F20" s="57"/>
      <c r="G20" s="57"/>
      <c r="H20" s="57"/>
      <c r="I20" s="57"/>
      <c r="J20" s="7"/>
    </row>
    <row r="21" spans="1:10" ht="19.5" customHeight="1" thickBot="1">
      <c r="A21" s="31" t="s">
        <v>14</v>
      </c>
      <c r="C21" s="77">
        <f>SUM(C8:C19)</f>
        <v>614.4200000000001</v>
      </c>
      <c r="D21" s="78">
        <f>SUM(D8:D19)</f>
        <v>10.409999999999998</v>
      </c>
      <c r="E21" s="78">
        <f>SUM(E8:E19)</f>
        <v>48.010000000000005</v>
      </c>
      <c r="F21" s="78">
        <f>SUM(F8:F19)</f>
        <v>213.76</v>
      </c>
      <c r="G21" s="79">
        <f>SUM(G8:G20)</f>
        <v>250.32000000000002</v>
      </c>
      <c r="H21" s="79">
        <f>SUM(H8:H19)</f>
        <v>331.14000000000004</v>
      </c>
      <c r="I21" s="79">
        <f>SUM(I8:I19)</f>
        <v>1468.0600000000002</v>
      </c>
      <c r="J21" s="50">
        <f>SUM(J8:J19)</f>
        <v>9650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fitToHeight="1" fitToWidth="1" horizontalDpi="300" verticalDpi="300" orientation="landscape" paperSize="9" scale="64" r:id="rId2"/>
  <headerFooter>
    <oddHeader>&amp;R Pàgina &amp;P</oddHeader>
  </headerFooter>
  <ignoredErrors>
    <ignoredError sqref="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2011-05-17T10:59:19Z</cp:lastPrinted>
  <dcterms:created xsi:type="dcterms:W3CDTF">2008-05-28T16:13:29Z</dcterms:created>
  <dcterms:modified xsi:type="dcterms:W3CDTF">2012-01-27T10:11:58Z</dcterms:modified>
  <cp:category/>
  <cp:version/>
  <cp:contentType/>
  <cp:contentStatus/>
</cp:coreProperties>
</file>