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10" windowWidth="15480" windowHeight="751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<sst xmlns="http://schemas.openxmlformats.org/spreadsheetml/2006/main" count="69" uniqueCount="36">
  <si>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</si>
  <si>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</si>
  <si>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</si>
  <si>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</si>
  <si>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</si>
  <si>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</si>
  <si>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</si>
  <si>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</si>
  <si>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</si>
  <si>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</si>
  <si>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</si>
  <si>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</si>
  <si>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</si>
  <si>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</si>
  <si>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</si>
  <si>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</si>
  <si>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</si>
  <si>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</si>
  <si>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</si>
  <si>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</si>
  <si>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</si>
  <si>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LA LLAGOSTA</t>
  </si>
  <si>
    <t>SERVEI DE RECOLLIDA DE PAPER I CARTRÓ, ENVASOS LLEUGERS I VIDRE, 2011</t>
  </si>
  <si>
    <t>SERVEI DE RECOLLIDA D'ORGÀNICA, 2011</t>
  </si>
  <si>
    <t>SERVEI DE DEIXALLERIA, 2011</t>
  </si>
  <si>
    <t>PAPER I CARTRÓ (Tn)</t>
  </si>
  <si>
    <t>ENVASOS LLEUGERS (Tn)</t>
  </si>
  <si>
    <t>VIDRE (Tn)</t>
  </si>
  <si>
    <t>Orgànica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</si>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</sst>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75"/>
          <c:w val="0.915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5720126"/>
        <c:axId val="7263407"/>
      </c:bar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63407"/>
        <c:crosses val="autoZero"/>
        <c:auto val="1"/>
        <c:lblOffset val="100"/>
        <c:tickLblSkip val="1"/>
        <c:noMultiLvlLbl val="0"/>
      </c:catAx>
      <c:valAx>
        <c:axId val="7263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0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175"/>
          <c:w val="0.851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725"/>
          <c:w val="0.915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2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425"/>
          <c:w val="0.949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7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5"/>
          <c:w val="0.896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964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8161808"/>
        <c:axId val="52129681"/>
      </c:bar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816180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228600</xdr:rowOff>
    </xdr:from>
    <xdr:to>
      <xdr:col>8</xdr:col>
      <xdr:colOff>9525</xdr:colOff>
      <xdr:row>41</xdr:row>
      <xdr:rowOff>66675</xdr:rowOff>
    </xdr:to>
    <xdr:graphicFrame>
      <xdr:nvGraphicFramePr>
        <xdr:cNvPr id="1" name="13 Gráfico"/>
        <xdr:cNvGraphicFramePr/>
      </xdr:nvGraphicFramePr>
      <xdr:xfrm>
        <a:off x="1943100" y="5800725"/>
        <a:ext cx="6029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R4">
            <v>17304.08</v>
          </cell>
        </row>
        <row r="5">
          <cell r="R5">
            <v>14005.29</v>
          </cell>
        </row>
        <row r="6">
          <cell r="R6">
            <v>15980.79</v>
          </cell>
        </row>
        <row r="7">
          <cell r="R7">
            <v>12634.42</v>
          </cell>
        </row>
        <row r="8">
          <cell r="R8">
            <v>15935.56</v>
          </cell>
        </row>
        <row r="9">
          <cell r="R9">
            <v>15087.84</v>
          </cell>
        </row>
        <row r="10">
          <cell r="R10">
            <v>14411.73</v>
          </cell>
        </row>
        <row r="11">
          <cell r="R11">
            <v>12104.62</v>
          </cell>
        </row>
        <row r="12">
          <cell r="R12">
            <v>14167.68</v>
          </cell>
        </row>
        <row r="13">
          <cell r="R13">
            <v>12676.06</v>
          </cell>
        </row>
        <row r="14">
          <cell r="R14">
            <v>12700.99</v>
          </cell>
        </row>
        <row r="15">
          <cell r="R15">
            <v>14796.91</v>
          </cell>
        </row>
        <row r="16">
          <cell r="R16">
            <v>575</v>
          </cell>
        </row>
        <row r="17">
          <cell r="R17">
            <v>818.05</v>
          </cell>
        </row>
        <row r="18">
          <cell r="R18">
            <v>384</v>
          </cell>
        </row>
        <row r="19">
          <cell r="R19">
            <v>671.43</v>
          </cell>
        </row>
        <row r="20">
          <cell r="R20">
            <v>423.33</v>
          </cell>
        </row>
        <row r="21">
          <cell r="R21">
            <v>790</v>
          </cell>
        </row>
        <row r="22">
          <cell r="R22">
            <v>417.43</v>
          </cell>
        </row>
        <row r="23">
          <cell r="R23">
            <v>303.33</v>
          </cell>
        </row>
        <row r="24">
          <cell r="R24">
            <v>470.83</v>
          </cell>
        </row>
        <row r="25">
          <cell r="R25">
            <v>390</v>
          </cell>
        </row>
        <row r="26">
          <cell r="R26">
            <v>372.38</v>
          </cell>
        </row>
        <row r="27">
          <cell r="R27">
            <v>266.67</v>
          </cell>
        </row>
        <row r="52">
          <cell r="R52">
            <v>8477.96</v>
          </cell>
        </row>
        <row r="53">
          <cell r="R53">
            <v>9124.74</v>
          </cell>
        </row>
        <row r="54">
          <cell r="R54">
            <v>11877.65</v>
          </cell>
        </row>
        <row r="55">
          <cell r="R55">
            <v>10012.77</v>
          </cell>
        </row>
        <row r="56">
          <cell r="R56">
            <v>11058.42</v>
          </cell>
        </row>
        <row r="57">
          <cell r="R57">
            <v>10414.92</v>
          </cell>
        </row>
        <row r="58">
          <cell r="R58">
            <v>9465.83</v>
          </cell>
        </row>
        <row r="59">
          <cell r="R59">
            <v>9858.14</v>
          </cell>
        </row>
        <row r="60">
          <cell r="R60">
            <v>10007.04</v>
          </cell>
        </row>
        <row r="61">
          <cell r="R61">
            <v>9948.9</v>
          </cell>
        </row>
        <row r="62">
          <cell r="R62">
            <v>10525.16</v>
          </cell>
        </row>
        <row r="63">
          <cell r="R63">
            <v>10462.76</v>
          </cell>
        </row>
        <row r="64">
          <cell r="R64">
            <v>95.87</v>
          </cell>
        </row>
        <row r="65">
          <cell r="R65">
            <v>0</v>
          </cell>
        </row>
        <row r="66">
          <cell r="R66">
            <v>99.93</v>
          </cell>
        </row>
        <row r="67">
          <cell r="R67">
            <v>44</v>
          </cell>
        </row>
        <row r="68">
          <cell r="R68">
            <v>93.87</v>
          </cell>
        </row>
        <row r="69">
          <cell r="R69">
            <v>24.32</v>
          </cell>
        </row>
        <row r="70">
          <cell r="R70">
            <v>44.24</v>
          </cell>
        </row>
        <row r="71">
          <cell r="R71">
            <v>23.45</v>
          </cell>
        </row>
        <row r="72">
          <cell r="R72">
            <v>141.74</v>
          </cell>
        </row>
        <row r="73">
          <cell r="R73">
            <v>0</v>
          </cell>
        </row>
        <row r="74">
          <cell r="R74">
            <v>28.42</v>
          </cell>
        </row>
        <row r="76">
          <cell r="R76">
            <v>10360</v>
          </cell>
        </row>
        <row r="77">
          <cell r="R77">
            <v>7780</v>
          </cell>
        </row>
        <row r="78">
          <cell r="R78">
            <v>16823.12</v>
          </cell>
        </row>
        <row r="79">
          <cell r="R79">
            <v>8466.67</v>
          </cell>
        </row>
        <row r="80">
          <cell r="R80">
            <v>8987.2</v>
          </cell>
        </row>
        <row r="81">
          <cell r="R81">
            <v>9073.33</v>
          </cell>
        </row>
        <row r="82">
          <cell r="R82">
            <v>10500.51</v>
          </cell>
        </row>
        <row r="83">
          <cell r="R83">
            <v>14315.16</v>
          </cell>
        </row>
        <row r="84">
          <cell r="R84">
            <v>6826.09</v>
          </cell>
        </row>
        <row r="85">
          <cell r="R85">
            <v>7939.2</v>
          </cell>
        </row>
        <row r="86">
          <cell r="R86">
            <v>8360</v>
          </cell>
        </row>
        <row r="87">
          <cell r="R87">
            <v>18669.37</v>
          </cell>
        </row>
        <row r="88">
          <cell r="R88">
            <v>0</v>
          </cell>
        </row>
        <row r="89">
          <cell r="R89">
            <v>0</v>
          </cell>
        </row>
        <row r="90">
          <cell r="R90">
            <v>0</v>
          </cell>
        </row>
        <row r="91">
          <cell r="R91">
            <v>0</v>
          </cell>
        </row>
        <row r="92">
          <cell r="R92">
            <v>0</v>
          </cell>
        </row>
        <row r="93">
          <cell r="R93">
            <v>0</v>
          </cell>
        </row>
        <row r="94">
          <cell r="R94">
            <v>383.64</v>
          </cell>
        </row>
        <row r="95">
          <cell r="R95">
            <v>0</v>
          </cell>
        </row>
        <row r="96">
          <cell r="R96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30220</v>
          </cell>
        </row>
        <row r="101">
          <cell r="R101">
            <v>28320</v>
          </cell>
        </row>
        <row r="102">
          <cell r="R102">
            <v>31140</v>
          </cell>
        </row>
        <row r="103">
          <cell r="R103">
            <v>31400</v>
          </cell>
        </row>
        <row r="104">
          <cell r="R104">
            <v>34760</v>
          </cell>
        </row>
        <row r="105">
          <cell r="R105">
            <v>31380</v>
          </cell>
        </row>
        <row r="106">
          <cell r="R106">
            <v>32180</v>
          </cell>
        </row>
        <row r="107">
          <cell r="R107">
            <v>24780</v>
          </cell>
        </row>
        <row r="108">
          <cell r="R108">
            <v>28120</v>
          </cell>
        </row>
        <row r="109">
          <cell r="R109">
            <v>27180</v>
          </cell>
        </row>
        <row r="110">
          <cell r="R110">
            <v>27020</v>
          </cell>
        </row>
        <row r="111">
          <cell r="R111">
            <v>28040</v>
          </cell>
        </row>
      </sheetData>
      <sheetData sheetId="1">
        <row r="5">
          <cell r="M5">
            <v>0.72</v>
          </cell>
        </row>
        <row r="6">
          <cell r="M6">
            <v>1.13</v>
          </cell>
        </row>
        <row r="7">
          <cell r="M7">
            <v>1.61</v>
          </cell>
        </row>
        <row r="8">
          <cell r="M8">
            <v>1.04</v>
          </cell>
        </row>
        <row r="9">
          <cell r="M9">
            <v>0.56</v>
          </cell>
        </row>
        <row r="10">
          <cell r="M10">
            <v>0</v>
          </cell>
        </row>
        <row r="11">
          <cell r="M11">
            <v>1.1</v>
          </cell>
        </row>
        <row r="12">
          <cell r="M12">
            <v>0.65</v>
          </cell>
        </row>
        <row r="13">
          <cell r="M13">
            <v>1</v>
          </cell>
        </row>
        <row r="14">
          <cell r="M14">
            <v>0.9</v>
          </cell>
        </row>
        <row r="15">
          <cell r="M15">
            <v>0.84</v>
          </cell>
        </row>
        <row r="16">
          <cell r="M16">
            <v>0</v>
          </cell>
        </row>
        <row r="18">
          <cell r="M18">
            <v>14.86</v>
          </cell>
        </row>
        <row r="19">
          <cell r="M19">
            <v>12.24</v>
          </cell>
        </row>
        <row r="20">
          <cell r="M20">
            <v>17</v>
          </cell>
        </row>
        <row r="21">
          <cell r="M21">
            <v>16.88</v>
          </cell>
        </row>
        <row r="22">
          <cell r="M22">
            <v>18.36</v>
          </cell>
        </row>
        <row r="23">
          <cell r="M23">
            <v>15.24</v>
          </cell>
        </row>
        <row r="24">
          <cell r="M24">
            <v>17.8</v>
          </cell>
        </row>
        <row r="25">
          <cell r="M25">
            <v>17.42</v>
          </cell>
        </row>
        <row r="26">
          <cell r="M26">
            <v>10.56</v>
          </cell>
        </row>
        <row r="27">
          <cell r="M27">
            <v>13.66</v>
          </cell>
        </row>
        <row r="28">
          <cell r="M28">
            <v>15.3</v>
          </cell>
        </row>
        <row r="29">
          <cell r="M29">
            <v>11.02</v>
          </cell>
        </row>
        <row r="31">
          <cell r="M31">
            <v>2.88</v>
          </cell>
        </row>
        <row r="32">
          <cell r="M32">
            <v>1.46</v>
          </cell>
        </row>
        <row r="33">
          <cell r="M33">
            <v>2.4</v>
          </cell>
        </row>
        <row r="34">
          <cell r="M34">
            <v>1.18</v>
          </cell>
        </row>
        <row r="35">
          <cell r="M35">
            <v>2.28</v>
          </cell>
        </row>
        <row r="36">
          <cell r="M36">
            <v>1.1</v>
          </cell>
        </row>
        <row r="37">
          <cell r="M37">
            <v>1.68</v>
          </cell>
        </row>
        <row r="38">
          <cell r="M38">
            <v>1.66</v>
          </cell>
        </row>
        <row r="39">
          <cell r="M39">
            <v>1.51</v>
          </cell>
        </row>
        <row r="40">
          <cell r="M40">
            <v>0.92</v>
          </cell>
        </row>
        <row r="41">
          <cell r="M41">
            <v>0</v>
          </cell>
        </row>
        <row r="42">
          <cell r="M42">
            <v>2.14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1.12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1.01</v>
          </cell>
        </row>
        <row r="52">
          <cell r="M52">
            <v>0</v>
          </cell>
        </row>
        <row r="53">
          <cell r="M53">
            <v>3.04</v>
          </cell>
        </row>
        <row r="54">
          <cell r="M54">
            <v>2.02</v>
          </cell>
        </row>
        <row r="55">
          <cell r="M55">
            <v>0</v>
          </cell>
        </row>
        <row r="57">
          <cell r="M57">
            <v>6.58</v>
          </cell>
        </row>
        <row r="58">
          <cell r="M58">
            <v>10.14</v>
          </cell>
        </row>
        <row r="59">
          <cell r="M59">
            <v>4.64</v>
          </cell>
        </row>
        <row r="60">
          <cell r="M60">
            <v>6.9</v>
          </cell>
        </row>
        <row r="61">
          <cell r="M61">
            <v>10.74</v>
          </cell>
        </row>
        <row r="62">
          <cell r="M62">
            <v>4.64</v>
          </cell>
        </row>
        <row r="63">
          <cell r="M63">
            <v>18.8</v>
          </cell>
        </row>
        <row r="64">
          <cell r="M64">
            <v>6.28</v>
          </cell>
        </row>
        <row r="65">
          <cell r="M65">
            <v>4.36</v>
          </cell>
        </row>
        <row r="66">
          <cell r="M66">
            <v>13.54</v>
          </cell>
        </row>
        <row r="67">
          <cell r="M67">
            <v>6.94</v>
          </cell>
        </row>
        <row r="68">
          <cell r="M68">
            <v>6.14</v>
          </cell>
        </row>
        <row r="70">
          <cell r="M70">
            <v>9.86</v>
          </cell>
        </row>
        <row r="71">
          <cell r="M71">
            <v>12.92</v>
          </cell>
        </row>
        <row r="72">
          <cell r="M72">
            <v>23.04</v>
          </cell>
        </row>
        <row r="73">
          <cell r="M73">
            <v>0</v>
          </cell>
        </row>
        <row r="74">
          <cell r="M74">
            <v>22.56</v>
          </cell>
        </row>
        <row r="75">
          <cell r="M75">
            <v>0</v>
          </cell>
        </row>
        <row r="76">
          <cell r="M76">
            <v>10.62</v>
          </cell>
        </row>
        <row r="77">
          <cell r="M77">
            <v>0</v>
          </cell>
        </row>
        <row r="78">
          <cell r="M78">
            <v>10.58</v>
          </cell>
        </row>
        <row r="79">
          <cell r="M79">
            <v>9.9</v>
          </cell>
        </row>
        <row r="80">
          <cell r="M80">
            <v>0</v>
          </cell>
        </row>
        <row r="81">
          <cell r="M81">
            <v>9.18</v>
          </cell>
        </row>
      </sheetData>
      <sheetData sheetId="2">
        <row r="6">
          <cell r="M6">
            <v>387</v>
          </cell>
        </row>
        <row r="7">
          <cell r="M7">
            <v>387</v>
          </cell>
        </row>
        <row r="8">
          <cell r="M8">
            <v>414</v>
          </cell>
        </row>
        <row r="9">
          <cell r="M9">
            <v>370</v>
          </cell>
        </row>
        <row r="10">
          <cell r="M10">
            <v>439</v>
          </cell>
        </row>
        <row r="11">
          <cell r="M11">
            <v>373</v>
          </cell>
        </row>
        <row r="12">
          <cell r="M12">
            <v>363</v>
          </cell>
        </row>
        <row r="13">
          <cell r="M13">
            <v>261</v>
          </cell>
        </row>
        <row r="14">
          <cell r="M14">
            <v>354</v>
          </cell>
        </row>
        <row r="15">
          <cell r="M15">
            <v>378</v>
          </cell>
        </row>
        <row r="16">
          <cell r="M16">
            <v>434</v>
          </cell>
        </row>
        <row r="17">
          <cell r="M17">
            <v>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2" sqref="D12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22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7" t="s">
        <v>25</v>
      </c>
      <c r="D6" s="88"/>
      <c r="E6" s="88"/>
      <c r="F6" s="88"/>
      <c r="G6" s="89"/>
      <c r="I6" s="90" t="s">
        <v>26</v>
      </c>
      <c r="J6" s="91"/>
      <c r="K6" s="92"/>
      <c r="L6" s="10"/>
      <c r="M6" s="93" t="s">
        <v>27</v>
      </c>
      <c r="N6" s="94"/>
      <c r="O6" s="95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4">
        <f>('[1]Hoja1'!R4)/1000</f>
        <v>17.304080000000003</v>
      </c>
      <c r="D9" s="54">
        <f>('[1]Hoja1'!R16)/1000</f>
        <v>0.575</v>
      </c>
      <c r="E9" s="54">
        <f>('[1]Hoja1'!R28)/1000</f>
        <v>0</v>
      </c>
      <c r="F9" s="54">
        <f>('[1]Hoja1'!R40)/1000</f>
        <v>0</v>
      </c>
      <c r="G9" s="54">
        <f>SUM(C9:F9)</f>
        <v>17.879080000000002</v>
      </c>
      <c r="H9" s="55"/>
      <c r="I9" s="56">
        <f>('[1]Hoja1'!R52)/1000</f>
        <v>8.47796</v>
      </c>
      <c r="J9" s="57">
        <f>('[1]Hoja1'!R64)/1000</f>
        <v>0.09587000000000001</v>
      </c>
      <c r="K9" s="54">
        <f>SUM(I9:J9)</f>
        <v>8.57383</v>
      </c>
      <c r="L9" s="58"/>
      <c r="M9" s="54">
        <f>('[1]Hoja1'!R76)/1000</f>
        <v>10.36</v>
      </c>
      <c r="N9" s="57">
        <f>('[1]Hoja1'!R88)/1000</f>
        <v>0</v>
      </c>
      <c r="O9" s="54">
        <f>SUM(M9:N9)</f>
        <v>10.36</v>
      </c>
      <c r="P9" s="27"/>
      <c r="Q9" s="4"/>
      <c r="S9" s="4"/>
      <c r="T9" s="4"/>
    </row>
    <row r="10" spans="1:20" ht="19.5" customHeight="1">
      <c r="A10" s="28" t="s">
        <v>1</v>
      </c>
      <c r="C10" s="54">
        <f>('[1]Hoja1'!R5)/1000</f>
        <v>14.00529</v>
      </c>
      <c r="D10" s="54">
        <f>('[1]Hoja1'!R17)/1000</f>
        <v>0.8180499999999999</v>
      </c>
      <c r="E10" s="54">
        <f>('[1]Hoja1'!R29)/1000</f>
        <v>0</v>
      </c>
      <c r="F10" s="54">
        <f>('[1]Hoja1'!R41)/1000</f>
        <v>0</v>
      </c>
      <c r="G10" s="54">
        <f>SUM(C10:F10)</f>
        <v>14.82334</v>
      </c>
      <c r="H10" s="55"/>
      <c r="I10" s="56">
        <f>('[1]Hoja1'!R53)/1000</f>
        <v>9.12474</v>
      </c>
      <c r="J10" s="57">
        <f>('[1]Hoja1'!R65)/1000</f>
        <v>0</v>
      </c>
      <c r="K10" s="54">
        <f>SUM(I10:J10)</f>
        <v>9.12474</v>
      </c>
      <c r="L10" s="58"/>
      <c r="M10" s="54">
        <f>('[1]Hoja1'!R77)/1000</f>
        <v>7.78</v>
      </c>
      <c r="N10" s="57">
        <f>('[1]Hoja1'!R89)/1000</f>
        <v>0</v>
      </c>
      <c r="O10" s="54">
        <f>SUM(M10:N10)</f>
        <v>7.78</v>
      </c>
      <c r="P10" s="27"/>
      <c r="Q10" s="4"/>
      <c r="S10" s="4"/>
      <c r="T10" s="4"/>
    </row>
    <row r="11" spans="1:20" ht="19.5" customHeight="1">
      <c r="A11" s="28" t="s">
        <v>2</v>
      </c>
      <c r="C11" s="54">
        <f>('[1]Hoja1'!R6)/1000</f>
        <v>15.98079</v>
      </c>
      <c r="D11" s="54">
        <f>('[1]Hoja1'!R18)/1000</f>
        <v>0.384</v>
      </c>
      <c r="E11" s="54">
        <f>('[1]Hoja1'!R30)/1000</f>
        <v>0</v>
      </c>
      <c r="F11" s="54">
        <f>('[1]Hoja1'!R42)/1000</f>
        <v>0</v>
      </c>
      <c r="G11" s="54">
        <f>SUM(C11:F11)</f>
        <v>16.36479</v>
      </c>
      <c r="H11" s="55"/>
      <c r="I11" s="56">
        <f>('[1]Hoja1'!R54)/1000</f>
        <v>11.87765</v>
      </c>
      <c r="J11" s="57">
        <f>('[1]Hoja1'!R66)/1000</f>
        <v>0.09993</v>
      </c>
      <c r="K11" s="54">
        <f>SUM(I11:J11)</f>
        <v>11.97758</v>
      </c>
      <c r="L11" s="58"/>
      <c r="M11" s="54">
        <f>('[1]Hoja1'!R78)/1000</f>
        <v>16.82312</v>
      </c>
      <c r="N11" s="57">
        <f>('[1]Hoja1'!R90)/1000</f>
        <v>0</v>
      </c>
      <c r="O11" s="54">
        <f>SUM(M11:N11)</f>
        <v>16.82312</v>
      </c>
      <c r="P11" s="27"/>
      <c r="Q11" s="4"/>
      <c r="S11" s="4"/>
      <c r="T11" s="4"/>
    </row>
    <row r="12" spans="1:20" ht="19.5" customHeight="1">
      <c r="A12" s="28" t="s">
        <v>3</v>
      </c>
      <c r="C12" s="54">
        <f>('[1]Hoja1'!R7)/1000</f>
        <v>12.63442</v>
      </c>
      <c r="D12" s="54">
        <f>('[1]Hoja1'!R19)/1000</f>
        <v>0.67143</v>
      </c>
      <c r="E12" s="54">
        <f>('[1]Hoja1'!R31)/1000</f>
        <v>0</v>
      </c>
      <c r="F12" s="54">
        <f>('[1]Hoja1'!R43)/1000</f>
        <v>0</v>
      </c>
      <c r="G12" s="54">
        <f>SUM(C12:F12)</f>
        <v>13.30585</v>
      </c>
      <c r="H12" s="55"/>
      <c r="I12" s="56">
        <f>('[1]Hoja1'!R55)/1000</f>
        <v>10.01277</v>
      </c>
      <c r="J12" s="57">
        <f>('[1]Hoja1'!R67)/1000</f>
        <v>0.044</v>
      </c>
      <c r="K12" s="54">
        <f>SUM(I12:J12)</f>
        <v>10.05677</v>
      </c>
      <c r="L12" s="58"/>
      <c r="M12" s="54">
        <f>('[1]Hoja1'!R79)/1000</f>
        <v>8.46667</v>
      </c>
      <c r="N12" s="57">
        <f>('[1]Hoja1'!R91)/1000</f>
        <v>0</v>
      </c>
      <c r="O12" s="54">
        <f>SUM(M12:N12)</f>
        <v>8.46667</v>
      </c>
      <c r="P12" s="27"/>
      <c r="Q12" s="4"/>
      <c r="S12" s="4"/>
      <c r="T12" s="4"/>
    </row>
    <row r="13" spans="1:20" ht="19.5" customHeight="1">
      <c r="A13" s="28" t="s">
        <v>4</v>
      </c>
      <c r="C13" s="54">
        <f>('[1]Hoja1'!R8)/1000</f>
        <v>15.935559999999999</v>
      </c>
      <c r="D13" s="54">
        <f>('[1]Hoja1'!R20)/1000</f>
        <v>0.42333</v>
      </c>
      <c r="E13" s="54">
        <f>('[1]Hoja1'!R32)/1000</f>
        <v>0</v>
      </c>
      <c r="F13" s="54">
        <f>('[1]Hoja1'!R44)/1000</f>
        <v>0</v>
      </c>
      <c r="G13" s="54">
        <f>SUM(C13:F13)</f>
        <v>16.35889</v>
      </c>
      <c r="H13" s="55"/>
      <c r="I13" s="56">
        <f>('[1]Hoja1'!R56)/1000</f>
        <v>11.05842</v>
      </c>
      <c r="J13" s="57">
        <f>('[1]Hoja1'!R68)/1000</f>
        <v>0.09387000000000001</v>
      </c>
      <c r="K13" s="54">
        <f>SUM(I13:J13)</f>
        <v>11.15229</v>
      </c>
      <c r="L13" s="58"/>
      <c r="M13" s="54">
        <f>('[1]Hoja1'!R80)/1000</f>
        <v>8.987200000000001</v>
      </c>
      <c r="N13" s="57">
        <f>('[1]Hoja1'!R92)/1000</f>
        <v>0</v>
      </c>
      <c r="O13" s="54">
        <f>SUM(M13:N13)</f>
        <v>8.987200000000001</v>
      </c>
      <c r="P13" s="27"/>
      <c r="Q13" s="4"/>
      <c r="S13" s="4"/>
      <c r="T13" s="4"/>
    </row>
    <row r="14" spans="1:20" ht="19.5" customHeight="1">
      <c r="A14" s="28" t="s">
        <v>5</v>
      </c>
      <c r="C14" s="54">
        <f>('[1]Hoja1'!R9)/1000</f>
        <v>15.08784</v>
      </c>
      <c r="D14" s="54">
        <f>('[1]Hoja1'!R21)/1000</f>
        <v>0.79</v>
      </c>
      <c r="E14" s="54">
        <f>('[1]Hoja1'!R33)/1000</f>
        <v>0</v>
      </c>
      <c r="F14" s="54">
        <f>('[1]Hoja1'!R45)/1000</f>
        <v>0</v>
      </c>
      <c r="G14" s="54">
        <f aca="true" t="shared" si="0" ref="G14:G20">SUM(C14:F14)</f>
        <v>15.877839999999999</v>
      </c>
      <c r="H14" s="55"/>
      <c r="I14" s="56">
        <f>('[1]Hoja1'!R57)/1000</f>
        <v>10.41492</v>
      </c>
      <c r="J14" s="57">
        <f>('[1]Hoja1'!R69)/1000</f>
        <v>0.02432</v>
      </c>
      <c r="K14" s="54">
        <f aca="true" t="shared" si="1" ref="K14:K20">SUM(I14:J14)</f>
        <v>10.43924</v>
      </c>
      <c r="L14" s="58"/>
      <c r="M14" s="54">
        <f>('[1]Hoja1'!R81)/1000</f>
        <v>9.07333</v>
      </c>
      <c r="N14" s="57">
        <f>('[1]Hoja1'!R93)/1000</f>
        <v>0</v>
      </c>
      <c r="O14" s="54">
        <f aca="true" t="shared" si="2" ref="O14:O20">SUM(M14:N14)</f>
        <v>9.07333</v>
      </c>
      <c r="P14" s="27"/>
      <c r="Q14" s="4"/>
      <c r="S14" s="4"/>
      <c r="T14" s="4"/>
    </row>
    <row r="15" spans="1:20" ht="19.5" customHeight="1">
      <c r="A15" s="28" t="s">
        <v>6</v>
      </c>
      <c r="C15" s="54">
        <f>('[1]Hoja1'!R10)/1000</f>
        <v>14.41173</v>
      </c>
      <c r="D15" s="54">
        <f>('[1]Hoja1'!R22)/1000</f>
        <v>0.41743</v>
      </c>
      <c r="E15" s="54">
        <f>('[1]Hoja1'!R34)/1000</f>
        <v>0</v>
      </c>
      <c r="F15" s="54">
        <f>('[1]Hoja1'!R46)/1000</f>
        <v>0</v>
      </c>
      <c r="G15" s="54">
        <f t="shared" si="0"/>
        <v>14.82916</v>
      </c>
      <c r="H15" s="55"/>
      <c r="I15" s="56">
        <f>('[1]Hoja1'!R58)/1000</f>
        <v>9.46583</v>
      </c>
      <c r="J15" s="57">
        <f>('[1]Hoja1'!R70)/1000</f>
        <v>0.04424</v>
      </c>
      <c r="K15" s="54">
        <f t="shared" si="1"/>
        <v>9.51007</v>
      </c>
      <c r="L15" s="58"/>
      <c r="M15" s="54">
        <f>('[1]Hoja1'!R82)/1000</f>
        <v>10.50051</v>
      </c>
      <c r="N15" s="57">
        <f>('[1]Hoja1'!R94)/1000</f>
        <v>0.38364</v>
      </c>
      <c r="O15" s="54">
        <f t="shared" si="2"/>
        <v>10.88415</v>
      </c>
      <c r="P15" s="27"/>
      <c r="Q15" s="4"/>
      <c r="S15" s="4"/>
      <c r="T15" s="4"/>
    </row>
    <row r="16" spans="1:20" ht="19.5" customHeight="1">
      <c r="A16" s="28" t="s">
        <v>7</v>
      </c>
      <c r="C16" s="54">
        <f>('[1]Hoja1'!R11)/1000</f>
        <v>12.10462</v>
      </c>
      <c r="D16" s="54">
        <f>('[1]Hoja1'!R23)/1000</f>
        <v>0.30333</v>
      </c>
      <c r="E16" s="54">
        <f>('[1]Hoja1'!R35)/1000</f>
        <v>0</v>
      </c>
      <c r="F16" s="54">
        <f>('[1]Hoja1'!R47)/1000</f>
        <v>0</v>
      </c>
      <c r="G16" s="54">
        <f t="shared" si="0"/>
        <v>12.407950000000001</v>
      </c>
      <c r="H16" s="55"/>
      <c r="I16" s="56">
        <f>('[1]Hoja1'!R59)/1000</f>
        <v>9.858139999999999</v>
      </c>
      <c r="J16" s="57">
        <f>('[1]Hoja1'!R71)/1000</f>
        <v>0.02345</v>
      </c>
      <c r="K16" s="54">
        <f t="shared" si="1"/>
        <v>9.88159</v>
      </c>
      <c r="L16" s="58"/>
      <c r="M16" s="54">
        <f>('[1]Hoja1'!R83)/1000</f>
        <v>14.31516</v>
      </c>
      <c r="N16" s="57">
        <f>('[1]Hoja1'!R95)/1000</f>
        <v>0</v>
      </c>
      <c r="O16" s="54">
        <f t="shared" si="2"/>
        <v>14.31516</v>
      </c>
      <c r="P16" s="27"/>
      <c r="Q16" s="4"/>
      <c r="S16" s="4"/>
      <c r="T16" s="4"/>
    </row>
    <row r="17" spans="1:20" ht="19.5" customHeight="1">
      <c r="A17" s="28" t="s">
        <v>20</v>
      </c>
      <c r="C17" s="54">
        <f>('[1]Hoja1'!R12)/1000</f>
        <v>14.16768</v>
      </c>
      <c r="D17" s="54">
        <f>('[1]Hoja1'!R24)/1000</f>
        <v>0.47082999999999997</v>
      </c>
      <c r="E17" s="54">
        <f>('[1]Hoja1'!R36)/1000</f>
        <v>0</v>
      </c>
      <c r="F17" s="54">
        <f>('[1]Hoja1'!R48)/1000</f>
        <v>0</v>
      </c>
      <c r="G17" s="54">
        <f t="shared" si="0"/>
        <v>14.63851</v>
      </c>
      <c r="H17" s="55"/>
      <c r="I17" s="56">
        <f>('[1]Hoja1'!R60)/1000</f>
        <v>10.007040000000002</v>
      </c>
      <c r="J17" s="57">
        <f>('[1]Hoja1'!R72)/1000</f>
        <v>0.14174</v>
      </c>
      <c r="K17" s="54">
        <f t="shared" si="1"/>
        <v>10.148780000000002</v>
      </c>
      <c r="L17" s="58"/>
      <c r="M17" s="54">
        <f>('[1]Hoja1'!R84)/1000</f>
        <v>6.82609</v>
      </c>
      <c r="N17" s="57">
        <f>('[1]Hoja1'!R96)/1000</f>
        <v>0</v>
      </c>
      <c r="O17" s="54">
        <f t="shared" si="2"/>
        <v>6.82609</v>
      </c>
      <c r="P17" s="27"/>
      <c r="Q17" s="4"/>
      <c r="S17" s="4"/>
      <c r="T17" s="4"/>
    </row>
    <row r="18" spans="1:20" ht="19.5" customHeight="1">
      <c r="A18" s="28" t="s">
        <v>8</v>
      </c>
      <c r="C18" s="54">
        <f>('[1]Hoja1'!R13)/1000</f>
        <v>12.67606</v>
      </c>
      <c r="D18" s="54">
        <f>('[1]Hoja1'!R25)/1000</f>
        <v>0.39</v>
      </c>
      <c r="E18" s="54">
        <f>('[1]Hoja1'!R37)/1000</f>
        <v>0</v>
      </c>
      <c r="F18" s="54">
        <f>('[1]Hoja1'!R49)/1000</f>
        <v>0</v>
      </c>
      <c r="G18" s="54">
        <f t="shared" si="0"/>
        <v>13.06606</v>
      </c>
      <c r="H18" s="55"/>
      <c r="I18" s="56">
        <f>('[1]Hoja1'!R61)/1000</f>
        <v>9.9489</v>
      </c>
      <c r="J18" s="57">
        <f>('[1]Hoja1'!R73)/1000</f>
        <v>0</v>
      </c>
      <c r="K18" s="54">
        <f t="shared" si="1"/>
        <v>9.9489</v>
      </c>
      <c r="L18" s="58"/>
      <c r="M18" s="54">
        <f>('[1]Hoja1'!R85)/1000</f>
        <v>7.9392</v>
      </c>
      <c r="N18" s="57">
        <f>('[1]Hoja1'!R97)/1000</f>
        <v>0</v>
      </c>
      <c r="O18" s="54">
        <f t="shared" si="2"/>
        <v>7.9392</v>
      </c>
      <c r="P18" s="27"/>
      <c r="Q18" s="4"/>
      <c r="S18" s="4"/>
      <c r="T18" s="4"/>
    </row>
    <row r="19" spans="1:20" ht="19.5" customHeight="1">
      <c r="A19" s="28" t="s">
        <v>9</v>
      </c>
      <c r="C19" s="54">
        <f>('[1]Hoja1'!R14)/1000</f>
        <v>12.70099</v>
      </c>
      <c r="D19" s="54">
        <f>('[1]Hoja1'!R26)/1000</f>
        <v>0.37238</v>
      </c>
      <c r="E19" s="54">
        <f>('[1]Hoja1'!R38)/1000</f>
        <v>0</v>
      </c>
      <c r="F19" s="54">
        <f>('[1]Hoja1'!R50)/1000</f>
        <v>0</v>
      </c>
      <c r="G19" s="54">
        <f t="shared" si="0"/>
        <v>13.073369999999999</v>
      </c>
      <c r="H19" s="55"/>
      <c r="I19" s="56">
        <f>('[1]Hoja1'!R62)/1000</f>
        <v>10.52516</v>
      </c>
      <c r="J19" s="57">
        <f>('[1]Hoja1'!R74)/1000</f>
        <v>0.02842</v>
      </c>
      <c r="K19" s="54">
        <f t="shared" si="1"/>
        <v>10.55358</v>
      </c>
      <c r="L19" s="58"/>
      <c r="M19" s="54">
        <f>('[1]Hoja1'!R86)/1000</f>
        <v>8.36</v>
      </c>
      <c r="N19" s="57">
        <f>('[1]Hoja1'!R98)/1000</f>
        <v>0</v>
      </c>
      <c r="O19" s="54">
        <f t="shared" si="2"/>
        <v>8.36</v>
      </c>
      <c r="P19" s="27"/>
      <c r="Q19" s="4"/>
      <c r="S19" s="4"/>
      <c r="T19" s="4"/>
    </row>
    <row r="20" spans="1:20" ht="19.5" customHeight="1" thickBot="1">
      <c r="A20" s="29" t="s">
        <v>10</v>
      </c>
      <c r="C20" s="54">
        <f>('[1]Hoja1'!R15)/1000</f>
        <v>14.79691</v>
      </c>
      <c r="D20" s="54">
        <f>('[1]Hoja1'!R27)/1000</f>
        <v>0.26667</v>
      </c>
      <c r="E20" s="54">
        <f>('[1]Hoja1'!R39)/1000</f>
        <v>0</v>
      </c>
      <c r="F20" s="54">
        <f>('[1]Hoja1'!R51)/1000</f>
        <v>0</v>
      </c>
      <c r="G20" s="54">
        <f t="shared" si="0"/>
        <v>15.06358</v>
      </c>
      <c r="H20" s="55"/>
      <c r="I20" s="56">
        <f>('[1]Hoja1'!R63)/1000</f>
        <v>10.46276</v>
      </c>
      <c r="J20" s="57">
        <f>('[1]Hoja1'!R75)/1000</f>
        <v>0</v>
      </c>
      <c r="K20" s="54">
        <f t="shared" si="1"/>
        <v>10.46276</v>
      </c>
      <c r="L20" s="58"/>
      <c r="M20" s="54">
        <f>('[1]Hoja1'!R87)/1000</f>
        <v>18.66937</v>
      </c>
      <c r="N20" s="57">
        <f>('[1]Hoja1'!R99)/1000</f>
        <v>0</v>
      </c>
      <c r="O20" s="54">
        <f t="shared" si="2"/>
        <v>18.66937</v>
      </c>
      <c r="P20" s="27"/>
      <c r="Q20" s="4"/>
      <c r="S20" s="4"/>
      <c r="T20" s="4"/>
    </row>
    <row r="21" spans="3:20" ht="19.5" customHeight="1" thickBot="1">
      <c r="C21" s="59"/>
      <c r="D21" s="59"/>
      <c r="E21" s="59"/>
      <c r="F21" s="59"/>
      <c r="G21" s="59"/>
      <c r="H21" s="59"/>
      <c r="I21" s="60"/>
      <c r="J21" s="60"/>
      <c r="K21" s="60"/>
      <c r="L21" s="61"/>
      <c r="M21" s="60"/>
      <c r="N21" s="60"/>
      <c r="O21" s="60"/>
      <c r="P21" s="31"/>
      <c r="Q21" s="4"/>
      <c r="S21" s="4"/>
      <c r="T21" s="4"/>
    </row>
    <row r="22" spans="1:16" s="33" customFormat="1" ht="19.5" customHeight="1" thickBot="1">
      <c r="A22" s="32" t="s">
        <v>15</v>
      </c>
      <c r="C22" s="62">
        <f>SUM(C9:C20)</f>
        <v>171.80597</v>
      </c>
      <c r="D22" s="62">
        <f>SUM(D9:D20)</f>
        <v>5.88245</v>
      </c>
      <c r="E22" s="62">
        <f>SUM(E9:E20)</f>
        <v>0</v>
      </c>
      <c r="F22" s="62">
        <f>SUM(F9:F20)</f>
        <v>0</v>
      </c>
      <c r="G22" s="62">
        <f>SUM(C22:F22)</f>
        <v>177.68842</v>
      </c>
      <c r="H22" s="63"/>
      <c r="I22" s="64">
        <f>SUM(I9:I20)</f>
        <v>121.23428999999999</v>
      </c>
      <c r="J22" s="65">
        <f>SUM(J9:J20)</f>
        <v>0.59584</v>
      </c>
      <c r="K22" s="65">
        <f>SUM(I22:J22)</f>
        <v>121.83012999999998</v>
      </c>
      <c r="L22" s="66"/>
      <c r="M22" s="67">
        <f>SUM(M9:M20)</f>
        <v>128.10065</v>
      </c>
      <c r="N22" s="67">
        <f>SUM(N9:N20)</f>
        <v>0.38364</v>
      </c>
      <c r="O22" s="67">
        <f>SUM(M22:N22)</f>
        <v>128.48429000000002</v>
      </c>
      <c r="P22" s="34"/>
    </row>
    <row r="23" spans="1:20" s="36" customFormat="1" ht="19.5" customHeight="1">
      <c r="A23" s="35"/>
      <c r="C23" s="37" t="s">
        <v>18</v>
      </c>
      <c r="D23" s="38"/>
      <c r="E23" s="38"/>
      <c r="F23" s="38"/>
      <c r="G23" s="38"/>
      <c r="H23" s="39"/>
      <c r="I23" s="38"/>
      <c r="J23" s="38"/>
      <c r="K23" s="38"/>
      <c r="L23" s="38"/>
      <c r="M23" s="35"/>
      <c r="N23" s="38"/>
      <c r="O23" s="38"/>
      <c r="P23" s="38"/>
      <c r="Q23" s="38"/>
      <c r="R23" s="35"/>
      <c r="S23" s="39"/>
      <c r="T23" s="39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C14" sqref="C14"/>
    </sheetView>
  </sheetViews>
  <sheetFormatPr defaultColWidth="11.00390625" defaultRowHeight="15"/>
  <cols>
    <col min="1" max="1" width="21.140625" style="42" customWidth="1"/>
    <col min="2" max="2" width="7.8515625" style="42" customWidth="1"/>
    <col min="3" max="3" width="22.8515625" style="42" customWidth="1"/>
    <col min="4" max="4" width="7.28125" style="42" customWidth="1"/>
    <col min="5" max="5" width="22.8515625" style="42" customWidth="1"/>
    <col min="6" max="6" width="7.28125" style="42" customWidth="1"/>
    <col min="7" max="7" width="22.8515625" style="42" bestFit="1" customWidth="1"/>
    <col min="8" max="8" width="7.28125" style="42" customWidth="1"/>
    <col min="9" max="9" width="22.8515625" style="42" customWidth="1"/>
    <col min="10" max="16384" width="11.00390625" style="42" customWidth="1"/>
  </cols>
  <sheetData>
    <row r="1" spans="1:18" s="4" customFormat="1" ht="19.5" customHeight="1">
      <c r="A1" s="40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21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1" t="s">
        <v>23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43" t="s">
        <v>28</v>
      </c>
    </row>
    <row r="7" spans="1:3" ht="15.75" thickBot="1">
      <c r="A7" s="25"/>
      <c r="C7" s="7"/>
    </row>
    <row r="8" spans="1:3" ht="19.5" customHeight="1">
      <c r="A8" s="26" t="s">
        <v>0</v>
      </c>
      <c r="C8" s="68">
        <f>('[1]Hoja1'!R100)/1000</f>
        <v>30.22</v>
      </c>
    </row>
    <row r="9" spans="1:3" ht="19.5" customHeight="1">
      <c r="A9" s="28" t="s">
        <v>1</v>
      </c>
      <c r="C9" s="69">
        <f>('[1]Hoja1'!R101)/1000</f>
        <v>28.32</v>
      </c>
    </row>
    <row r="10" spans="1:3" ht="19.5" customHeight="1">
      <c r="A10" s="28" t="s">
        <v>2</v>
      </c>
      <c r="C10" s="69">
        <f>('[1]Hoja1'!R102)/1000</f>
        <v>31.14</v>
      </c>
    </row>
    <row r="11" spans="1:3" ht="19.5" customHeight="1">
      <c r="A11" s="28" t="s">
        <v>3</v>
      </c>
      <c r="C11" s="69">
        <f>('[1]Hoja1'!R103)/1000</f>
        <v>31.4</v>
      </c>
    </row>
    <row r="12" spans="1:3" ht="19.5" customHeight="1">
      <c r="A12" s="28" t="s">
        <v>4</v>
      </c>
      <c r="C12" s="69">
        <f>('[1]Hoja1'!R104)/1000</f>
        <v>34.76</v>
      </c>
    </row>
    <row r="13" spans="1:3" ht="19.5" customHeight="1">
      <c r="A13" s="28" t="s">
        <v>5</v>
      </c>
      <c r="C13" s="69">
        <f>('[1]Hoja1'!R105)/1000</f>
        <v>31.38</v>
      </c>
    </row>
    <row r="14" spans="1:3" ht="19.5" customHeight="1">
      <c r="A14" s="28" t="s">
        <v>6</v>
      </c>
      <c r="C14" s="69">
        <f>('[1]Hoja1'!R106)/1000</f>
        <v>32.18</v>
      </c>
    </row>
    <row r="15" spans="1:3" ht="19.5" customHeight="1">
      <c r="A15" s="28" t="s">
        <v>7</v>
      </c>
      <c r="C15" s="69">
        <f>('[1]Hoja1'!R107)/1000</f>
        <v>24.78</v>
      </c>
    </row>
    <row r="16" spans="1:3" ht="19.5" customHeight="1">
      <c r="A16" s="28" t="s">
        <v>20</v>
      </c>
      <c r="C16" s="69">
        <f>('[1]Hoja1'!R108)/1000</f>
        <v>28.12</v>
      </c>
    </row>
    <row r="17" spans="1:3" ht="19.5" customHeight="1">
      <c r="A17" s="28" t="s">
        <v>8</v>
      </c>
      <c r="C17" s="69">
        <f>('[1]Hoja1'!R109)/1000</f>
        <v>27.18</v>
      </c>
    </row>
    <row r="18" spans="1:3" ht="19.5" customHeight="1">
      <c r="A18" s="28" t="s">
        <v>9</v>
      </c>
      <c r="C18" s="69">
        <f>('[1]Hoja1'!R110)/1000</f>
        <v>27.02</v>
      </c>
    </row>
    <row r="19" spans="1:3" ht="19.5" customHeight="1" thickBot="1">
      <c r="A19" s="29" t="s">
        <v>10</v>
      </c>
      <c r="C19" s="70">
        <f>('[1]Hoja1'!R111)/1000</f>
        <v>28.04</v>
      </c>
    </row>
    <row r="20" spans="1:3" ht="19.5" customHeight="1" thickBot="1">
      <c r="A20" s="4"/>
      <c r="C20" s="30"/>
    </row>
    <row r="21" spans="1:3" ht="19.5" customHeight="1" thickBot="1">
      <c r="A21" s="32" t="s">
        <v>15</v>
      </c>
      <c r="C21" s="71">
        <f>SUM(C8:C19)</f>
        <v>354.54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F11" sqref="F11"/>
    </sheetView>
  </sheetViews>
  <sheetFormatPr defaultColWidth="11.0039062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4" customWidth="1"/>
    <col min="8" max="10" width="18.57421875" style="42" customWidth="1"/>
    <col min="11" max="16384" width="11.00390625" style="42" customWidth="1"/>
  </cols>
  <sheetData>
    <row r="1" spans="1:14" s="4" customFormat="1" ht="19.5" customHeight="1">
      <c r="A1" s="40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24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5" t="s">
        <v>29</v>
      </c>
      <c r="D6" s="46" t="s">
        <v>30</v>
      </c>
      <c r="E6" s="46" t="s">
        <v>31</v>
      </c>
      <c r="F6" s="46" t="s">
        <v>32</v>
      </c>
      <c r="G6" s="47" t="s">
        <v>33</v>
      </c>
      <c r="H6" s="47" t="s">
        <v>34</v>
      </c>
      <c r="I6" s="48" t="s">
        <v>35</v>
      </c>
      <c r="J6" s="49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30"/>
      <c r="I7" s="7"/>
      <c r="J7" s="7"/>
    </row>
    <row r="8" spans="1:10" ht="19.5" customHeight="1">
      <c r="A8" s="50" t="s">
        <v>0</v>
      </c>
      <c r="C8" s="72">
        <f>'[1]DEIXALLERIES'!M70</f>
        <v>9.86</v>
      </c>
      <c r="D8" s="73">
        <f>'[1]DEIXALLERIES'!M5</f>
        <v>0.72</v>
      </c>
      <c r="E8" s="73">
        <f>'[1]DEIXALLERIES'!M31</f>
        <v>2.88</v>
      </c>
      <c r="F8" s="73">
        <f>'[1]DEIXALLERIES'!M18</f>
        <v>14.86</v>
      </c>
      <c r="G8" s="74">
        <f>'[1]DEIXALLERIES'!M57</f>
        <v>6.58</v>
      </c>
      <c r="H8" s="74">
        <f>'[1]DEIXALLERIES'!M44</f>
        <v>0</v>
      </c>
      <c r="I8" s="75">
        <f>SUM(C8:H8)</f>
        <v>34.9</v>
      </c>
      <c r="J8" s="1">
        <f>'[1]USUARIS DEIXALLERIES'!M6</f>
        <v>387</v>
      </c>
    </row>
    <row r="9" spans="1:10" ht="19.5" customHeight="1">
      <c r="A9" s="50" t="s">
        <v>1</v>
      </c>
      <c r="C9" s="76">
        <f>'[1]DEIXALLERIES'!M71</f>
        <v>12.92</v>
      </c>
      <c r="D9" s="57">
        <f>'[1]DEIXALLERIES'!M6</f>
        <v>1.13</v>
      </c>
      <c r="E9" s="57">
        <f>'[1]DEIXALLERIES'!M32</f>
        <v>1.46</v>
      </c>
      <c r="F9" s="57">
        <f>'[1]DEIXALLERIES'!M19</f>
        <v>12.24</v>
      </c>
      <c r="G9" s="77">
        <f>'[1]DEIXALLERIES'!M58</f>
        <v>10.14</v>
      </c>
      <c r="H9" s="77">
        <f>'[1]DEIXALLERIES'!M45</f>
        <v>0</v>
      </c>
      <c r="I9" s="78">
        <f aca="true" t="shared" si="0" ref="I9:I19">SUM(C9:H9)</f>
        <v>37.89</v>
      </c>
      <c r="J9" s="2">
        <f>'[1]USUARIS DEIXALLERIES'!M7</f>
        <v>387</v>
      </c>
    </row>
    <row r="10" spans="1:10" ht="19.5" customHeight="1">
      <c r="A10" s="50" t="s">
        <v>2</v>
      </c>
      <c r="C10" s="76">
        <f>'[1]DEIXALLERIES'!M72</f>
        <v>23.04</v>
      </c>
      <c r="D10" s="57">
        <f>'[1]DEIXALLERIES'!M7</f>
        <v>1.61</v>
      </c>
      <c r="E10" s="57">
        <f>'[1]DEIXALLERIES'!M33</f>
        <v>2.4</v>
      </c>
      <c r="F10" s="57">
        <f>'[1]DEIXALLERIES'!M20</f>
        <v>17</v>
      </c>
      <c r="G10" s="77">
        <f>'[1]DEIXALLERIES'!M59</f>
        <v>4.64</v>
      </c>
      <c r="H10" s="77">
        <f>'[1]DEIXALLERIES'!M46</f>
        <v>0</v>
      </c>
      <c r="I10" s="78">
        <f t="shared" si="0"/>
        <v>48.69</v>
      </c>
      <c r="J10" s="2">
        <f>'[1]USUARIS DEIXALLERIES'!M8</f>
        <v>414</v>
      </c>
    </row>
    <row r="11" spans="1:10" ht="19.5" customHeight="1">
      <c r="A11" s="50" t="s">
        <v>3</v>
      </c>
      <c r="C11" s="76">
        <f>'[1]DEIXALLERIES'!M73</f>
        <v>0</v>
      </c>
      <c r="D11" s="57">
        <f>'[1]DEIXALLERIES'!M8</f>
        <v>1.04</v>
      </c>
      <c r="E11" s="57">
        <f>'[1]DEIXALLERIES'!M34</f>
        <v>1.18</v>
      </c>
      <c r="F11" s="57">
        <f>'[1]DEIXALLERIES'!M21</f>
        <v>16.88</v>
      </c>
      <c r="G11" s="77">
        <f>'[1]DEIXALLERIES'!M60</f>
        <v>6.9</v>
      </c>
      <c r="H11" s="77">
        <f>'[1]DEIXALLERIES'!M47</f>
        <v>0</v>
      </c>
      <c r="I11" s="78">
        <f>SUM(C11:H11)</f>
        <v>26</v>
      </c>
      <c r="J11" s="2">
        <f>'[1]USUARIS DEIXALLERIES'!M9</f>
        <v>370</v>
      </c>
    </row>
    <row r="12" spans="1:10" ht="19.5" customHeight="1">
      <c r="A12" s="50" t="s">
        <v>4</v>
      </c>
      <c r="C12" s="76">
        <f>'[1]DEIXALLERIES'!M74</f>
        <v>22.56</v>
      </c>
      <c r="D12" s="57">
        <f>'[1]DEIXALLERIES'!M9</f>
        <v>0.56</v>
      </c>
      <c r="E12" s="57">
        <f>'[1]DEIXALLERIES'!M35</f>
        <v>2.28</v>
      </c>
      <c r="F12" s="57">
        <f>'[1]DEIXALLERIES'!M22</f>
        <v>18.36</v>
      </c>
      <c r="G12" s="77">
        <f>'[1]DEIXALLERIES'!M61</f>
        <v>10.74</v>
      </c>
      <c r="H12" s="77">
        <f>'[1]DEIXALLERIES'!M48</f>
        <v>1.12</v>
      </c>
      <c r="I12" s="78">
        <f t="shared" si="0"/>
        <v>55.62</v>
      </c>
      <c r="J12" s="2">
        <f>'[1]USUARIS DEIXALLERIES'!M10</f>
        <v>439</v>
      </c>
    </row>
    <row r="13" spans="1:10" ht="19.5" customHeight="1">
      <c r="A13" s="50" t="s">
        <v>5</v>
      </c>
      <c r="C13" s="79">
        <f>'[1]DEIXALLERIES'!M75</f>
        <v>0</v>
      </c>
      <c r="D13" s="54">
        <f>'[1]DEIXALLERIES'!M10</f>
        <v>0</v>
      </c>
      <c r="E13" s="54">
        <f>'[1]DEIXALLERIES'!M36</f>
        <v>1.1</v>
      </c>
      <c r="F13" s="54">
        <f>'[1]DEIXALLERIES'!M23</f>
        <v>15.24</v>
      </c>
      <c r="G13" s="56">
        <f>'[1]DEIXALLERIES'!M62</f>
        <v>4.64</v>
      </c>
      <c r="H13" s="56">
        <f>'[1]DEIXALLERIES'!M49</f>
        <v>0</v>
      </c>
      <c r="I13" s="78">
        <f t="shared" si="0"/>
        <v>20.98</v>
      </c>
      <c r="J13" s="51">
        <f>'[1]USUARIS DEIXALLERIES'!M11</f>
        <v>373</v>
      </c>
    </row>
    <row r="14" spans="1:10" ht="19.5" customHeight="1">
      <c r="A14" s="50" t="s">
        <v>6</v>
      </c>
      <c r="C14" s="79">
        <f>'[1]DEIXALLERIES'!M76</f>
        <v>10.62</v>
      </c>
      <c r="D14" s="54">
        <f>'[1]DEIXALLERIES'!M11</f>
        <v>1.1</v>
      </c>
      <c r="E14" s="54">
        <f>'[1]DEIXALLERIES'!M37</f>
        <v>1.68</v>
      </c>
      <c r="F14" s="54">
        <f>'[1]DEIXALLERIES'!M24</f>
        <v>17.8</v>
      </c>
      <c r="G14" s="56">
        <f>'[1]DEIXALLERIES'!M63</f>
        <v>18.8</v>
      </c>
      <c r="H14" s="56">
        <f>'[1]DEIXALLERIES'!M50</f>
        <v>0</v>
      </c>
      <c r="I14" s="78">
        <f t="shared" si="0"/>
        <v>50</v>
      </c>
      <c r="J14" s="51">
        <f>'[1]USUARIS DEIXALLERIES'!M12</f>
        <v>363</v>
      </c>
    </row>
    <row r="15" spans="1:10" ht="19.5" customHeight="1">
      <c r="A15" s="50" t="s">
        <v>7</v>
      </c>
      <c r="C15" s="79">
        <f>'[1]DEIXALLERIES'!M77</f>
        <v>0</v>
      </c>
      <c r="D15" s="54">
        <f>'[1]DEIXALLERIES'!M12</f>
        <v>0.65</v>
      </c>
      <c r="E15" s="54">
        <f>'[1]DEIXALLERIES'!M38</f>
        <v>1.66</v>
      </c>
      <c r="F15" s="54">
        <f>'[1]DEIXALLERIES'!M25</f>
        <v>17.42</v>
      </c>
      <c r="G15" s="56">
        <f>'[1]DEIXALLERIES'!M64</f>
        <v>6.28</v>
      </c>
      <c r="H15" s="56">
        <f>'[1]DEIXALLERIES'!M51</f>
        <v>1.01</v>
      </c>
      <c r="I15" s="78">
        <f t="shared" si="0"/>
        <v>27.020000000000003</v>
      </c>
      <c r="J15" s="51">
        <f>'[1]USUARIS DEIXALLERIES'!M13</f>
        <v>261</v>
      </c>
    </row>
    <row r="16" spans="1:10" ht="19.5" customHeight="1">
      <c r="A16" s="50" t="s">
        <v>20</v>
      </c>
      <c r="C16" s="79">
        <f>'[1]DEIXALLERIES'!M78</f>
        <v>10.58</v>
      </c>
      <c r="D16" s="54">
        <f>'[1]DEIXALLERIES'!M13</f>
        <v>1</v>
      </c>
      <c r="E16" s="54">
        <f>'[1]DEIXALLERIES'!M39</f>
        <v>1.51</v>
      </c>
      <c r="F16" s="54">
        <f>'[1]DEIXALLERIES'!M26</f>
        <v>10.56</v>
      </c>
      <c r="G16" s="56">
        <f>'[1]DEIXALLERIES'!M65</f>
        <v>4.36</v>
      </c>
      <c r="H16" s="56">
        <f>'[1]DEIXALLERIES'!M52</f>
        <v>0</v>
      </c>
      <c r="I16" s="78">
        <f t="shared" si="0"/>
        <v>28.009999999999998</v>
      </c>
      <c r="J16" s="51">
        <f>'[1]USUARIS DEIXALLERIES'!M14</f>
        <v>354</v>
      </c>
    </row>
    <row r="17" spans="1:10" ht="19.5" customHeight="1">
      <c r="A17" s="50" t="s">
        <v>8</v>
      </c>
      <c r="C17" s="79">
        <f>'[1]DEIXALLERIES'!M79</f>
        <v>9.9</v>
      </c>
      <c r="D17" s="54">
        <f>'[1]DEIXALLERIES'!M14</f>
        <v>0.9</v>
      </c>
      <c r="E17" s="54">
        <f>'[1]DEIXALLERIES'!M40</f>
        <v>0.92</v>
      </c>
      <c r="F17" s="54">
        <f>'[1]DEIXALLERIES'!M27</f>
        <v>13.66</v>
      </c>
      <c r="G17" s="56">
        <f>'[1]DEIXALLERIES'!M66</f>
        <v>13.54</v>
      </c>
      <c r="H17" s="56">
        <f>'[1]DEIXALLERIES'!M53</f>
        <v>3.04</v>
      </c>
      <c r="I17" s="78">
        <f t="shared" si="0"/>
        <v>41.96</v>
      </c>
      <c r="J17" s="51">
        <f>'[1]USUARIS DEIXALLERIES'!M15</f>
        <v>378</v>
      </c>
    </row>
    <row r="18" spans="1:10" ht="19.5" customHeight="1">
      <c r="A18" s="50" t="s">
        <v>9</v>
      </c>
      <c r="C18" s="79">
        <f>'[1]DEIXALLERIES'!M80</f>
        <v>0</v>
      </c>
      <c r="D18" s="54">
        <f>'[1]DEIXALLERIES'!M15</f>
        <v>0.84</v>
      </c>
      <c r="E18" s="54">
        <f>'[1]DEIXALLERIES'!M41</f>
        <v>0</v>
      </c>
      <c r="F18" s="54">
        <f>'[1]DEIXALLERIES'!M28</f>
        <v>15.3</v>
      </c>
      <c r="G18" s="56">
        <f>'[1]DEIXALLERIES'!M67</f>
        <v>6.94</v>
      </c>
      <c r="H18" s="56">
        <f>'[1]DEIXALLERIES'!M54</f>
        <v>2.02</v>
      </c>
      <c r="I18" s="78">
        <f t="shared" si="0"/>
        <v>25.1</v>
      </c>
      <c r="J18" s="51">
        <f>'[1]USUARIS DEIXALLERIES'!M16</f>
        <v>434</v>
      </c>
    </row>
    <row r="19" spans="1:10" ht="19.5" customHeight="1" thickBot="1">
      <c r="A19" s="50" t="s">
        <v>10</v>
      </c>
      <c r="C19" s="80">
        <f>'[1]DEIXALLERIES'!M81</f>
        <v>9.18</v>
      </c>
      <c r="D19" s="81">
        <f>'[1]DEIXALLERIES'!M16</f>
        <v>0</v>
      </c>
      <c r="E19" s="81">
        <f>'[1]DEIXALLERIES'!M42</f>
        <v>2.14</v>
      </c>
      <c r="F19" s="81">
        <f>'[1]DEIXALLERIES'!M29</f>
        <v>11.02</v>
      </c>
      <c r="G19" s="82">
        <f>'[1]DEIXALLERIES'!M68</f>
        <v>6.14</v>
      </c>
      <c r="H19" s="82">
        <f>'[1]DEIXALLERIES'!M55</f>
        <v>0</v>
      </c>
      <c r="I19" s="83">
        <f t="shared" si="0"/>
        <v>28.48</v>
      </c>
      <c r="J19" s="52">
        <f>'[1]USUARIS DEIXALLERIES'!M17</f>
        <v>382</v>
      </c>
    </row>
    <row r="20" spans="1:10" ht="19.5" customHeight="1" thickBot="1">
      <c r="A20" s="4"/>
      <c r="C20" s="60"/>
      <c r="D20" s="60"/>
      <c r="E20" s="60"/>
      <c r="F20" s="60"/>
      <c r="G20" s="60"/>
      <c r="H20" s="60"/>
      <c r="I20" s="60"/>
      <c r="J20" s="7"/>
    </row>
    <row r="21" spans="1:10" ht="19.5" customHeight="1" thickBot="1">
      <c r="A21" s="32" t="s">
        <v>14</v>
      </c>
      <c r="C21" s="84">
        <f aca="true" t="shared" si="1" ref="C21:H21">SUM(C8:C19)</f>
        <v>108.66</v>
      </c>
      <c r="D21" s="85">
        <f t="shared" si="1"/>
        <v>9.55</v>
      </c>
      <c r="E21" s="85">
        <f t="shared" si="1"/>
        <v>19.21</v>
      </c>
      <c r="F21" s="85">
        <f t="shared" si="1"/>
        <v>180.34000000000003</v>
      </c>
      <c r="G21" s="86">
        <f t="shared" si="1"/>
        <v>99.7</v>
      </c>
      <c r="H21" s="86">
        <f t="shared" si="1"/>
        <v>7.1899999999999995</v>
      </c>
      <c r="I21" s="86">
        <f>SUM(I8:I19)</f>
        <v>424.65</v>
      </c>
      <c r="J21" s="53">
        <f>SUM(J8:J19)</f>
        <v>4542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2011-11-24T18:23:34Z</cp:lastPrinted>
  <dcterms:created xsi:type="dcterms:W3CDTF">2008-05-28T16:13:29Z</dcterms:created>
  <dcterms:modified xsi:type="dcterms:W3CDTF">2012-01-27T10:05:57Z</dcterms:modified>
  <cp:category/>
  <cp:version/>
  <cp:contentType/>
  <cp:contentStatus/>
</cp:coreProperties>
</file>