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4710" windowWidth="15480" windowHeight="7515" activeTab="0"/>
  </bookViews>
  <sheets>
    <sheet name="RECOLLIDES" sheetId="1" r:id="rId1"/>
    <sheet name="RECOLLIDES I" sheetId="2" r:id="rId2"/>
    <sheet name="Deixalleria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<sst xmlns="http://schemas.openxmlformats.org/spreadsheetml/2006/main" count="69" uniqueCount="36">
  <si>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</si>
  <si>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</si>
  <si>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</si>
  <si>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</si>
  <si>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</si>
  <si>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</si>
  <si>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</si>
  <si>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</si>
  <si>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</si>
  <si>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</si>
  <si>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</si>
  <si>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</si>
  <si>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</si>
  <si>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</si>
  <si>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</si>
  <si>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</si>
  <si>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</si>
  <si>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t>PAPER I CARTRÓ (Kg)</t>
  </si>
  <si>
    <t>VIDRE (Kg)</t>
  </si>
  <si>
    <t>Orgànica (Kg)</t>
  </si>
  <si>
    <t>Runa (Kg)</t>
  </si>
  <si>
    <t>Ferralla  (Kg)</t>
  </si>
  <si>
    <t>Paper i Cartró (Kg)</t>
  </si>
  <si>
    <t>Fusta (Kg)</t>
  </si>
  <si>
    <t>Poda (Kg)</t>
  </si>
  <si>
    <t>Voluminosos (Kg)</t>
  </si>
  <si>
    <t>TOTAL (Kg)</t>
  </si>
  <si>
    <t>USUARIS/ES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</si>
  <si>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</si>
  <si>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</si>
  <si>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ENVASOS LLEUGERS (Kg)</t>
  </si>
  <si>
    <t>Setembre</t>
  </si>
  <si>
    <t>LA LLAGOSTA</t>
  </si>
  <si>
    <t>SERVEI DE RECOLLIDA DE PAPER I CARTRÓ, ENVASOS LLEUGERS I VIDRE, 2010</t>
  </si>
  <si>
    <t>SERVEI DE RECOLLIDA D'ORGÀNICA, 2010</t>
  </si>
  <si>
    <t>SERVEI DE DEIXALLERIA, 2010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</si>
</sst>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0.5"/>
      <color indexed="8"/>
      <name val="Calibri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4" borderId="0" applyNumberFormat="0" applyBorder="0" applyAlignment="0" applyProtection="0"/>
    <xf numFmtId="0" fontId="37" fillId="18" borderId="1" applyNumberFormat="0" applyAlignment="0" applyProtection="0"/>
    <xf numFmtId="0" fontId="38" fillId="19" borderId="2" applyNumberFormat="0" applyAlignment="0" applyProtection="0"/>
    <xf numFmtId="0" fontId="3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5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3" fillId="18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27" fillId="0" borderId="7" applyNumberFormat="0" applyFill="0" applyAlignment="0" applyProtection="0"/>
    <xf numFmtId="0" fontId="12" fillId="0" borderId="8" applyNumberFormat="0" applyFill="0" applyAlignment="0" applyProtection="0"/>
    <xf numFmtId="0" fontId="46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1" fontId="6" fillId="0" borderId="10" xfId="0" applyNumberFormat="1" applyFont="1" applyFill="1" applyBorder="1" applyAlignment="1" applyProtection="1">
      <alignment horizontal="center"/>
      <protection hidden="1"/>
    </xf>
    <xf numFmtId="1" fontId="6" fillId="0" borderId="11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2" xfId="0" applyFont="1" applyFill="1" applyBorder="1" applyAlignment="1" applyProtection="1">
      <alignment horizontal="center" vertical="center" wrapText="1"/>
      <protection hidden="1"/>
    </xf>
    <xf numFmtId="0" fontId="2" fillId="29" borderId="13" xfId="0" applyFont="1" applyFill="1" applyBorder="1" applyAlignment="1" applyProtection="1">
      <alignment horizontal="center" vertical="center"/>
      <protection hidden="1"/>
    </xf>
    <xf numFmtId="0" fontId="4" fillId="29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5" xfId="0" applyFont="1" applyFill="1" applyBorder="1" applyAlignment="1" applyProtection="1">
      <alignment horizontal="center" vertical="center" wrapText="1"/>
      <protection hidden="1"/>
    </xf>
    <xf numFmtId="0" fontId="2" fillId="31" borderId="13" xfId="0" applyFont="1" applyFill="1" applyBorder="1" applyAlignment="1" applyProtection="1">
      <alignment horizontal="center" vertical="center"/>
      <protection hidden="1"/>
    </xf>
    <xf numFmtId="0" fontId="4" fillId="31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2" xfId="0" applyFont="1" applyFill="1" applyBorder="1" applyAlignment="1" applyProtection="1">
      <alignment horizontal="center" vertical="center" wrapText="1"/>
      <protection hidden="1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4" fillId="32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3" fontId="2" fillId="0" borderId="17" xfId="0" applyNumberFormat="1" applyFont="1" applyBorder="1" applyAlignment="1" applyProtection="1">
      <alignment horizontal="center"/>
      <protection hidden="1"/>
    </xf>
    <xf numFmtId="3" fontId="2" fillId="0" borderId="18" xfId="0" applyNumberFormat="1" applyFont="1" applyBorder="1" applyAlignment="1" applyProtection="1">
      <alignment horizontal="center"/>
      <protection hidden="1"/>
    </xf>
    <xf numFmtId="3" fontId="6" fillId="0" borderId="16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2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29" borderId="16" xfId="0" applyNumberFormat="1" applyFont="1" applyFill="1" applyBorder="1" applyAlignment="1" applyProtection="1">
      <alignment horizontal="center"/>
      <protection hidden="1"/>
    </xf>
    <xf numFmtId="3" fontId="4" fillId="30" borderId="17" xfId="0" applyNumberFormat="1" applyFont="1" applyFill="1" applyBorder="1" applyAlignment="1" applyProtection="1">
      <alignment horizontal="center"/>
      <protection hidden="1"/>
    </xf>
    <xf numFmtId="3" fontId="4" fillId="31" borderId="18" xfId="0" applyNumberFormat="1" applyFont="1" applyFill="1" applyBorder="1" applyAlignment="1" applyProtection="1">
      <alignment horizontal="center"/>
      <protection hidden="1"/>
    </xf>
    <xf numFmtId="3" fontId="4" fillId="31" borderId="16" xfId="0" applyNumberFormat="1" applyFont="1" applyFill="1" applyBorder="1" applyAlignment="1" applyProtection="1">
      <alignment horizontal="center"/>
      <protection hidden="1"/>
    </xf>
    <xf numFmtId="3" fontId="4" fillId="30" borderId="0" xfId="0" applyNumberFormat="1" applyFont="1" applyFill="1" applyBorder="1" applyAlignment="1" applyProtection="1">
      <alignment/>
      <protection hidden="1"/>
    </xf>
    <xf numFmtId="3" fontId="4" fillId="32" borderId="16" xfId="0" applyNumberFormat="1" applyFont="1" applyFill="1" applyBorder="1" applyAlignment="1" applyProtection="1">
      <alignment horizontal="center"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3" fontId="2" fillId="0" borderId="10" xfId="0" applyNumberFormat="1" applyFont="1" applyBorder="1" applyAlignment="1" applyProtection="1">
      <alignment horizontal="center"/>
      <protection hidden="1"/>
    </xf>
    <xf numFmtId="3" fontId="2" fillId="0" borderId="11" xfId="0" applyNumberFormat="1" applyFont="1" applyBorder="1" applyAlignment="1" applyProtection="1">
      <alignment horizontal="center"/>
      <protection hidden="1"/>
    </xf>
    <xf numFmtId="3" fontId="2" fillId="0" borderId="19" xfId="0" applyNumberFormat="1" applyFont="1" applyBorder="1" applyAlignment="1" applyProtection="1">
      <alignment horizontal="center"/>
      <protection hidden="1"/>
    </xf>
    <xf numFmtId="3" fontId="4" fillId="33" borderId="2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/>
      <protection hidden="1"/>
    </xf>
    <xf numFmtId="3" fontId="6" fillId="0" borderId="22" xfId="0" applyNumberFormat="1" applyFont="1" applyBorder="1" applyAlignment="1" applyProtection="1">
      <alignment horizontal="center"/>
      <protection hidden="1"/>
    </xf>
    <xf numFmtId="3" fontId="6" fillId="0" borderId="23" xfId="0" applyNumberFormat="1" applyFont="1" applyBorder="1" applyAlignment="1" applyProtection="1">
      <alignment horizontal="center"/>
      <protection hidden="1"/>
    </xf>
    <xf numFmtId="3" fontId="6" fillId="0" borderId="24" xfId="0" applyNumberFormat="1" applyFont="1" applyBorder="1" applyAlignment="1" applyProtection="1">
      <alignment horizontal="center"/>
      <protection hidden="1"/>
    </xf>
    <xf numFmtId="3" fontId="2" fillId="0" borderId="25" xfId="0" applyNumberFormat="1" applyFont="1" applyBorder="1" applyAlignment="1" applyProtection="1">
      <alignment horizontal="center"/>
      <protection hidden="1"/>
    </xf>
    <xf numFmtId="3" fontId="6" fillId="0" borderId="26" xfId="0" applyNumberFormat="1" applyFont="1" applyBorder="1" applyAlignment="1" applyProtection="1">
      <alignment horizontal="center"/>
      <protection hidden="1"/>
    </xf>
    <xf numFmtId="3" fontId="6" fillId="0" borderId="18" xfId="0" applyNumberFormat="1" applyFont="1" applyBorder="1" applyAlignment="1" applyProtection="1">
      <alignment horizontal="center"/>
      <protection hidden="1"/>
    </xf>
    <xf numFmtId="3" fontId="2" fillId="0" borderId="27" xfId="0" applyNumberFormat="1" applyFont="1" applyBorder="1" applyAlignment="1" applyProtection="1">
      <alignment horizontal="center"/>
      <protection hidden="1"/>
    </xf>
    <xf numFmtId="3" fontId="2" fillId="0" borderId="26" xfId="0" applyNumberFormat="1" applyFont="1" applyBorder="1" applyAlignment="1" applyProtection="1">
      <alignment horizontal="center"/>
      <protection hidden="1"/>
    </xf>
    <xf numFmtId="1" fontId="2" fillId="0" borderId="11" xfId="0" applyNumberFormat="1" applyFont="1" applyBorder="1" applyAlignment="1" applyProtection="1">
      <alignment horizontal="center"/>
      <protection hidden="1"/>
    </xf>
    <xf numFmtId="3" fontId="2" fillId="0" borderId="28" xfId="0" applyNumberFormat="1" applyFont="1" applyBorder="1" applyAlignment="1" applyProtection="1">
      <alignment horizontal="center"/>
      <protection hidden="1"/>
    </xf>
    <xf numFmtId="3" fontId="2" fillId="0" borderId="29" xfId="0" applyNumberFormat="1" applyFont="1" applyBorder="1" applyAlignment="1" applyProtection="1">
      <alignment horizontal="center"/>
      <protection hidden="1"/>
    </xf>
    <xf numFmtId="3" fontId="2" fillId="0" borderId="30" xfId="0" applyNumberFormat="1" applyFont="1" applyBorder="1" applyAlignment="1" applyProtection="1">
      <alignment horizontal="center"/>
      <protection hidden="1"/>
    </xf>
    <xf numFmtId="3" fontId="2" fillId="0" borderId="31" xfId="0" applyNumberFormat="1" applyFont="1" applyBorder="1" applyAlignment="1" applyProtection="1">
      <alignment horizontal="center"/>
      <protection hidden="1"/>
    </xf>
    <xf numFmtId="1" fontId="2" fillId="0" borderId="19" xfId="0" applyNumberFormat="1" applyFont="1" applyBorder="1" applyAlignment="1" applyProtection="1">
      <alignment horizontal="center"/>
      <protection hidden="1"/>
    </xf>
    <xf numFmtId="3" fontId="4" fillId="0" borderId="12" xfId="0" applyNumberFormat="1" applyFont="1" applyFill="1" applyBorder="1" applyAlignment="1" applyProtection="1">
      <alignment horizontal="center"/>
      <protection hidden="1"/>
    </xf>
    <xf numFmtId="3" fontId="4" fillId="0" borderId="13" xfId="0" applyNumberFormat="1" applyFont="1" applyFill="1" applyBorder="1" applyAlignment="1" applyProtection="1">
      <alignment horizontal="center"/>
      <protection hidden="1"/>
    </xf>
    <xf numFmtId="3" fontId="4" fillId="0" borderId="21" xfId="0" applyNumberFormat="1" applyFont="1" applyFill="1" applyBorder="1" applyAlignment="1" applyProtection="1">
      <alignment horizontal="center"/>
      <protection hidden="1"/>
    </xf>
    <xf numFmtId="3" fontId="4" fillId="0" borderId="20" xfId="0" applyNumberFormat="1" applyFont="1" applyBorder="1" applyAlignment="1" applyProtection="1">
      <alignment horizontal="center"/>
      <protection hidden="1"/>
    </xf>
    <xf numFmtId="0" fontId="7" fillId="29" borderId="15" xfId="0" applyFont="1" applyFill="1" applyBorder="1" applyAlignment="1" applyProtection="1">
      <alignment horizontal="center"/>
      <protection hidden="1"/>
    </xf>
    <xf numFmtId="0" fontId="7" fillId="29" borderId="32" xfId="0" applyFont="1" applyFill="1" applyBorder="1" applyAlignment="1" applyProtection="1">
      <alignment horizontal="center"/>
      <protection hidden="1"/>
    </xf>
    <xf numFmtId="0" fontId="7" fillId="29" borderId="33" xfId="0" applyFont="1" applyFill="1" applyBorder="1" applyAlignment="1" applyProtection="1">
      <alignment horizontal="center"/>
      <protection hidden="1"/>
    </xf>
    <xf numFmtId="0" fontId="4" fillId="31" borderId="15" xfId="0" applyFont="1" applyFill="1" applyBorder="1" applyAlignment="1" applyProtection="1">
      <alignment horizontal="center"/>
      <protection hidden="1"/>
    </xf>
    <xf numFmtId="0" fontId="4" fillId="31" borderId="32" xfId="0" applyFont="1" applyFill="1" applyBorder="1" applyAlignment="1" applyProtection="1">
      <alignment horizontal="center"/>
      <protection hidden="1"/>
    </xf>
    <xf numFmtId="0" fontId="4" fillId="31" borderId="33" xfId="0" applyFont="1" applyFill="1" applyBorder="1" applyAlignment="1" applyProtection="1">
      <alignment horizontal="center"/>
      <protection hidden="1"/>
    </xf>
    <xf numFmtId="0" fontId="4" fillId="32" borderId="15" xfId="0" applyFont="1" applyFill="1" applyBorder="1" applyAlignment="1" applyProtection="1">
      <alignment horizontal="center"/>
      <protection hidden="1"/>
    </xf>
    <xf numFmtId="0" fontId="4" fillId="32" borderId="32" xfId="0" applyFont="1" applyFill="1" applyBorder="1" applyAlignment="1" applyProtection="1">
      <alignment horizontal="center"/>
      <protection hidden="1"/>
    </xf>
    <xf numFmtId="0" fontId="4" fillId="32" borderId="33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95"/>
          <c:w val="0.916"/>
          <c:h val="0.78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8337186"/>
        <c:axId val="7925811"/>
      </c:barChart>
      <c:catAx>
        <c:axId val="8337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925811"/>
        <c:crosses val="autoZero"/>
        <c:auto val="1"/>
        <c:lblOffset val="100"/>
        <c:tickLblSkip val="1"/>
        <c:noMultiLvlLbl val="0"/>
      </c:catAx>
      <c:valAx>
        <c:axId val="79258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8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371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825"/>
          <c:w val="0.851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4223436"/>
        <c:axId val="38010925"/>
      </c:barChart>
      <c:catAx>
        <c:axId val="4223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010925"/>
        <c:crosses val="autoZero"/>
        <c:auto val="1"/>
        <c:lblOffset val="100"/>
        <c:tickLblSkip val="1"/>
        <c:noMultiLvlLbl val="0"/>
      </c:catAx>
      <c:valAx>
        <c:axId val="380109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9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34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53"/>
          <c:w val="0.91525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6554006"/>
        <c:axId val="58986055"/>
      </c:barChart>
      <c:catAx>
        <c:axId val="6554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986055"/>
        <c:crosses val="autoZero"/>
        <c:auto val="1"/>
        <c:lblOffset val="100"/>
        <c:tickLblSkip val="1"/>
        <c:noMultiLvlLbl val="0"/>
      </c:catAx>
      <c:valAx>
        <c:axId val="589860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40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ORGÀNICA</a:t>
            </a:r>
          </a:p>
        </c:rich>
      </c:tx>
      <c:layout>
        <c:manualLayout>
          <c:xMode val="factor"/>
          <c:yMode val="factor"/>
          <c:x val="-0.024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3775"/>
          <c:w val="0.94925"/>
          <c:h val="0.805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I'!$C$8:$C$19</c:f>
              <c:numCache/>
            </c:numRef>
          </c:val>
        </c:ser>
        <c:gapWidth val="55"/>
        <c:axId val="61112448"/>
        <c:axId val="13141121"/>
      </c:barChart>
      <c:catAx>
        <c:axId val="61112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141121"/>
        <c:crosses val="autoZero"/>
        <c:auto val="1"/>
        <c:lblOffset val="100"/>
        <c:tickLblSkip val="1"/>
        <c:noMultiLvlLbl val="0"/>
      </c:catAx>
      <c:valAx>
        <c:axId val="131411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0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124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3975"/>
          <c:w val="0.8967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51161226"/>
        <c:axId val="57797851"/>
      </c:barChart>
      <c:catAx>
        <c:axId val="51161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797851"/>
        <c:crosses val="autoZero"/>
        <c:auto val="1"/>
        <c:lblOffset val="100"/>
        <c:tickLblSkip val="1"/>
        <c:noMultiLvlLbl val="0"/>
      </c:catAx>
      <c:valAx>
        <c:axId val="577978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612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1875"/>
          <c:w val="0.96425"/>
          <c:h val="0.79725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50418612"/>
        <c:axId val="51114325"/>
      </c:barChart>
      <c:catAx>
        <c:axId val="5041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114325"/>
        <c:crosses val="autoZero"/>
        <c:auto val="1"/>
        <c:lblOffset val="100"/>
        <c:tickLblSkip val="1"/>
        <c:noMultiLvlLbl val="0"/>
      </c:catAx>
      <c:valAx>
        <c:axId val="5111432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50418612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22</xdr:row>
      <xdr:rowOff>228600</xdr:rowOff>
    </xdr:from>
    <xdr:to>
      <xdr:col>8</xdr:col>
      <xdr:colOff>9525</xdr:colOff>
      <xdr:row>41</xdr:row>
      <xdr:rowOff>66675</xdr:rowOff>
    </xdr:to>
    <xdr:graphicFrame>
      <xdr:nvGraphicFramePr>
        <xdr:cNvPr id="1" name="13 Gráfico"/>
        <xdr:cNvGraphicFramePr/>
      </xdr:nvGraphicFramePr>
      <xdr:xfrm>
        <a:off x="1943100" y="5800725"/>
        <a:ext cx="60293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586740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12</xdr:col>
      <xdr:colOff>361950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5867400"/>
        <a:ext cx="61341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'Amunt"/>
      <sheetName val="Sta. Eulàlia de Ronçana"/>
      <sheetName val="Hoja5"/>
    </sheetNames>
    <sheetDataSet>
      <sheetData sheetId="0">
        <row r="4">
          <cell r="R4">
            <v>13332.92</v>
          </cell>
        </row>
        <row r="5">
          <cell r="R5">
            <v>10697.23</v>
          </cell>
        </row>
        <row r="6">
          <cell r="R6">
            <v>13141.22</v>
          </cell>
        </row>
        <row r="7">
          <cell r="R7">
            <v>12759.11</v>
          </cell>
        </row>
        <row r="8">
          <cell r="R8">
            <v>11678.88</v>
          </cell>
        </row>
        <row r="9">
          <cell r="R9">
            <v>12019.51</v>
          </cell>
        </row>
        <row r="10">
          <cell r="R10">
            <v>14368.68</v>
          </cell>
        </row>
        <row r="11">
          <cell r="R11">
            <v>10728.57</v>
          </cell>
        </row>
        <row r="12">
          <cell r="R12">
            <v>15066.93</v>
          </cell>
        </row>
        <row r="13">
          <cell r="R13">
            <v>13336.06</v>
          </cell>
        </row>
        <row r="14">
          <cell r="R14">
            <v>15541.59</v>
          </cell>
        </row>
        <row r="15">
          <cell r="R15">
            <v>17645.31</v>
          </cell>
        </row>
        <row r="16">
          <cell r="R16">
            <v>516.07</v>
          </cell>
        </row>
        <row r="17">
          <cell r="R17">
            <v>256.06</v>
          </cell>
        </row>
        <row r="18">
          <cell r="R18">
            <v>729.86</v>
          </cell>
        </row>
        <row r="19">
          <cell r="R19">
            <v>328</v>
          </cell>
        </row>
        <row r="20">
          <cell r="R20">
            <v>366.02</v>
          </cell>
        </row>
        <row r="21">
          <cell r="R21">
            <v>345</v>
          </cell>
        </row>
        <row r="22">
          <cell r="R22">
            <v>547</v>
          </cell>
        </row>
        <row r="23">
          <cell r="R23">
            <v>416.06</v>
          </cell>
        </row>
        <row r="24">
          <cell r="R24">
            <v>599.64</v>
          </cell>
        </row>
        <row r="25">
          <cell r="R25">
            <v>498.12</v>
          </cell>
        </row>
        <row r="26">
          <cell r="R26">
            <v>663.56</v>
          </cell>
        </row>
        <row r="27">
          <cell r="R27">
            <v>411.11</v>
          </cell>
        </row>
        <row r="52">
          <cell r="R52">
            <v>8246.72</v>
          </cell>
        </row>
        <row r="53">
          <cell r="R53">
            <v>8820.95</v>
          </cell>
        </row>
        <row r="54">
          <cell r="R54">
            <v>10070.4</v>
          </cell>
        </row>
        <row r="55">
          <cell r="R55">
            <v>9766.21</v>
          </cell>
        </row>
        <row r="56">
          <cell r="R56">
            <v>8677.25</v>
          </cell>
        </row>
        <row r="57">
          <cell r="R57">
            <v>10328.2</v>
          </cell>
        </row>
        <row r="58">
          <cell r="R58">
            <v>10654.98</v>
          </cell>
        </row>
        <row r="59">
          <cell r="R59">
            <v>9312.56</v>
          </cell>
        </row>
        <row r="60">
          <cell r="R60">
            <v>10680.43</v>
          </cell>
        </row>
        <row r="61">
          <cell r="R61">
            <v>8540.33</v>
          </cell>
        </row>
        <row r="62">
          <cell r="R62">
            <v>9652.56</v>
          </cell>
        </row>
        <row r="63">
          <cell r="R63">
            <v>10466.85</v>
          </cell>
        </row>
        <row r="64">
          <cell r="R64">
            <v>46.55</v>
          </cell>
        </row>
        <row r="65">
          <cell r="R65">
            <v>41.95</v>
          </cell>
        </row>
        <row r="66">
          <cell r="R66">
            <v>42.71</v>
          </cell>
        </row>
        <row r="67">
          <cell r="R67">
            <v>25.58</v>
          </cell>
        </row>
        <row r="68">
          <cell r="R68">
            <v>44.07</v>
          </cell>
        </row>
        <row r="69">
          <cell r="R69">
            <v>45.08</v>
          </cell>
        </row>
        <row r="70">
          <cell r="R70">
            <v>0</v>
          </cell>
        </row>
        <row r="71">
          <cell r="R71">
            <v>0</v>
          </cell>
        </row>
        <row r="72">
          <cell r="R72">
            <v>23.4</v>
          </cell>
        </row>
        <row r="73">
          <cell r="R73">
            <v>30.34</v>
          </cell>
        </row>
        <row r="74">
          <cell r="R74">
            <v>41.38</v>
          </cell>
        </row>
        <row r="75">
          <cell r="R75">
            <v>132.33</v>
          </cell>
        </row>
        <row r="76">
          <cell r="R76">
            <v>12803.48</v>
          </cell>
        </row>
        <row r="77">
          <cell r="R77">
            <v>12511.19</v>
          </cell>
        </row>
        <row r="78">
          <cell r="R78">
            <v>12966.67</v>
          </cell>
        </row>
        <row r="79">
          <cell r="R79">
            <v>4711.54</v>
          </cell>
        </row>
        <row r="80">
          <cell r="R80">
            <v>9808.57</v>
          </cell>
        </row>
        <row r="81">
          <cell r="R81">
            <v>6720.35</v>
          </cell>
        </row>
        <row r="82">
          <cell r="R82">
            <v>9521.11</v>
          </cell>
        </row>
        <row r="83">
          <cell r="R83">
            <v>7100.32</v>
          </cell>
        </row>
        <row r="84">
          <cell r="R84">
            <v>6340</v>
          </cell>
        </row>
        <row r="85">
          <cell r="R85">
            <v>14403.97</v>
          </cell>
        </row>
        <row r="86">
          <cell r="R86">
            <v>8105.43</v>
          </cell>
        </row>
        <row r="87">
          <cell r="R87">
            <v>8620.65</v>
          </cell>
        </row>
        <row r="88">
          <cell r="R88">
            <v>0</v>
          </cell>
        </row>
        <row r="89">
          <cell r="R89">
            <v>0</v>
          </cell>
        </row>
        <row r="90">
          <cell r="R90">
            <v>250.26</v>
          </cell>
        </row>
        <row r="91">
          <cell r="R91">
            <v>0</v>
          </cell>
        </row>
        <row r="92">
          <cell r="R92">
            <v>0</v>
          </cell>
        </row>
        <row r="93">
          <cell r="R93">
            <v>211.58</v>
          </cell>
        </row>
        <row r="95">
          <cell r="R95">
            <v>358.26</v>
          </cell>
        </row>
        <row r="96">
          <cell r="R96">
            <v>0</v>
          </cell>
        </row>
        <row r="97">
          <cell r="R97">
            <v>0</v>
          </cell>
        </row>
        <row r="98">
          <cell r="R98">
            <v>0</v>
          </cell>
        </row>
        <row r="99">
          <cell r="R99">
            <v>0</v>
          </cell>
        </row>
        <row r="100">
          <cell r="R100">
            <v>29580</v>
          </cell>
        </row>
        <row r="101">
          <cell r="R101">
            <v>27940</v>
          </cell>
        </row>
        <row r="102">
          <cell r="R102">
            <v>34200</v>
          </cell>
        </row>
        <row r="103">
          <cell r="R103">
            <v>33580</v>
          </cell>
        </row>
        <row r="104">
          <cell r="R104">
            <v>36500</v>
          </cell>
        </row>
        <row r="105">
          <cell r="R105">
            <v>32760</v>
          </cell>
        </row>
        <row r="106">
          <cell r="R106">
            <v>33900</v>
          </cell>
        </row>
        <row r="107">
          <cell r="R107">
            <v>24880</v>
          </cell>
        </row>
        <row r="108">
          <cell r="R108">
            <v>31400</v>
          </cell>
        </row>
        <row r="109">
          <cell r="R109">
            <v>32740</v>
          </cell>
        </row>
        <row r="110">
          <cell r="R110">
            <v>29600</v>
          </cell>
        </row>
        <row r="111">
          <cell r="R111">
            <v>29200</v>
          </cell>
        </row>
      </sheetData>
      <sheetData sheetId="1">
        <row r="5">
          <cell r="M5">
            <v>0</v>
          </cell>
        </row>
        <row r="6">
          <cell r="M6">
            <v>760</v>
          </cell>
        </row>
        <row r="7">
          <cell r="M7">
            <v>2150</v>
          </cell>
        </row>
        <row r="8">
          <cell r="M8">
            <v>1190</v>
          </cell>
        </row>
        <row r="9">
          <cell r="M9">
            <v>880</v>
          </cell>
        </row>
        <row r="10">
          <cell r="M10">
            <v>0</v>
          </cell>
        </row>
        <row r="11">
          <cell r="M11">
            <v>840</v>
          </cell>
        </row>
        <row r="12">
          <cell r="M12">
            <v>2226</v>
          </cell>
        </row>
        <row r="13">
          <cell r="M13">
            <v>780</v>
          </cell>
        </row>
        <row r="14">
          <cell r="M14">
            <v>0</v>
          </cell>
        </row>
        <row r="15">
          <cell r="M15">
            <v>820</v>
          </cell>
        </row>
        <row r="16">
          <cell r="M16">
            <v>960</v>
          </cell>
        </row>
        <row r="18">
          <cell r="M18">
            <v>11640</v>
          </cell>
        </row>
        <row r="19">
          <cell r="M19">
            <v>16660</v>
          </cell>
        </row>
        <row r="20">
          <cell r="M20">
            <v>15420</v>
          </cell>
        </row>
        <row r="21">
          <cell r="M21">
            <v>17460</v>
          </cell>
        </row>
        <row r="22">
          <cell r="M22">
            <v>16260</v>
          </cell>
        </row>
        <row r="23">
          <cell r="M23">
            <v>13400</v>
          </cell>
        </row>
        <row r="24">
          <cell r="M24">
            <v>16640</v>
          </cell>
        </row>
        <row r="25">
          <cell r="M25">
            <v>12180</v>
          </cell>
        </row>
        <row r="26">
          <cell r="M26">
            <v>16440</v>
          </cell>
        </row>
        <row r="27">
          <cell r="M27">
            <v>15340</v>
          </cell>
        </row>
        <row r="28">
          <cell r="M28">
            <v>17740</v>
          </cell>
        </row>
        <row r="29">
          <cell r="M29">
            <v>11720</v>
          </cell>
        </row>
        <row r="31">
          <cell r="M31">
            <v>2180</v>
          </cell>
        </row>
        <row r="32">
          <cell r="M32">
            <v>2870</v>
          </cell>
        </row>
        <row r="33">
          <cell r="M33">
            <v>2440</v>
          </cell>
        </row>
        <row r="34">
          <cell r="M34">
            <v>2200</v>
          </cell>
        </row>
        <row r="35">
          <cell r="M35">
            <v>1600</v>
          </cell>
        </row>
        <row r="36">
          <cell r="M36">
            <v>2880</v>
          </cell>
        </row>
        <row r="37">
          <cell r="M37">
            <v>2760</v>
          </cell>
        </row>
        <row r="38">
          <cell r="M38">
            <v>1040</v>
          </cell>
        </row>
        <row r="39">
          <cell r="M39">
            <v>3940</v>
          </cell>
        </row>
        <row r="40">
          <cell r="M40">
            <v>3100</v>
          </cell>
        </row>
        <row r="41">
          <cell r="M41">
            <v>2020</v>
          </cell>
        </row>
        <row r="42">
          <cell r="M42">
            <v>1780</v>
          </cell>
        </row>
        <row r="44">
          <cell r="M44">
            <v>700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300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1560</v>
          </cell>
        </row>
        <row r="55">
          <cell r="M55">
            <v>760</v>
          </cell>
        </row>
        <row r="57">
          <cell r="M57">
            <v>6140</v>
          </cell>
        </row>
        <row r="58">
          <cell r="M58">
            <v>6580</v>
          </cell>
        </row>
        <row r="59">
          <cell r="M59">
            <v>7760</v>
          </cell>
        </row>
        <row r="60">
          <cell r="M60">
            <v>7980</v>
          </cell>
        </row>
        <row r="61">
          <cell r="M61">
            <v>7860</v>
          </cell>
        </row>
        <row r="62">
          <cell r="M62">
            <v>5840</v>
          </cell>
        </row>
        <row r="63">
          <cell r="M63">
            <v>4720</v>
          </cell>
        </row>
        <row r="64">
          <cell r="M64">
            <v>7340</v>
          </cell>
        </row>
        <row r="65">
          <cell r="M65">
            <v>5580</v>
          </cell>
        </row>
        <row r="66">
          <cell r="M66">
            <v>3960</v>
          </cell>
        </row>
        <row r="67">
          <cell r="M67">
            <v>5280</v>
          </cell>
        </row>
        <row r="68">
          <cell r="M68">
            <v>7940</v>
          </cell>
        </row>
        <row r="70">
          <cell r="M70">
            <v>9900</v>
          </cell>
        </row>
        <row r="71">
          <cell r="M71">
            <v>12200</v>
          </cell>
        </row>
        <row r="72">
          <cell r="M72">
            <v>11400</v>
          </cell>
        </row>
        <row r="73">
          <cell r="M73">
            <v>10080</v>
          </cell>
        </row>
        <row r="74">
          <cell r="M74">
            <v>12240</v>
          </cell>
        </row>
        <row r="75">
          <cell r="M75">
            <v>10220</v>
          </cell>
        </row>
        <row r="76">
          <cell r="M76">
            <v>0</v>
          </cell>
        </row>
        <row r="77">
          <cell r="M77">
            <v>15480</v>
          </cell>
        </row>
        <row r="78">
          <cell r="M78">
            <v>10500</v>
          </cell>
        </row>
        <row r="79">
          <cell r="M79">
            <v>10900</v>
          </cell>
        </row>
        <row r="80">
          <cell r="M80">
            <v>11000</v>
          </cell>
        </row>
        <row r="81">
          <cell r="M81">
            <v>0</v>
          </cell>
        </row>
      </sheetData>
      <sheetData sheetId="2">
        <row r="6">
          <cell r="M6">
            <v>298</v>
          </cell>
        </row>
        <row r="7">
          <cell r="M7">
            <v>344</v>
          </cell>
        </row>
        <row r="8">
          <cell r="M8">
            <v>431</v>
          </cell>
        </row>
        <row r="9">
          <cell r="M9">
            <v>419</v>
          </cell>
        </row>
        <row r="10">
          <cell r="M10">
            <v>430</v>
          </cell>
        </row>
        <row r="11">
          <cell r="M11">
            <v>350</v>
          </cell>
        </row>
        <row r="12">
          <cell r="M12">
            <v>345</v>
          </cell>
        </row>
        <row r="13">
          <cell r="M13">
            <v>298</v>
          </cell>
        </row>
        <row r="14">
          <cell r="M14">
            <v>401</v>
          </cell>
        </row>
        <row r="15">
          <cell r="M15">
            <v>454</v>
          </cell>
        </row>
        <row r="16">
          <cell r="M16">
            <v>423</v>
          </cell>
        </row>
        <row r="17">
          <cell r="M17">
            <v>407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5" zoomScaleNormal="75" zoomScalePageLayoutView="65" workbookViewId="0" topLeftCell="A1">
      <selection activeCell="C11" sqref="C11"/>
    </sheetView>
  </sheetViews>
  <sheetFormatPr defaultColWidth="25.7109375" defaultRowHeight="19.5" customHeight="1"/>
  <cols>
    <col min="1" max="1" width="21.140625" style="4" customWidth="1"/>
    <col min="2" max="2" width="7.8515625" style="4" customWidth="1"/>
    <col min="3" max="3" width="18.7109375" style="7" customWidth="1"/>
    <col min="4" max="4" width="19.28125" style="7" customWidth="1"/>
    <col min="5" max="5" width="15.7109375" style="7" customWidth="1"/>
    <col min="6" max="6" width="14.8515625" style="7" customWidth="1"/>
    <col min="7" max="7" width="12.8515625" style="7" customWidth="1"/>
    <col min="8" max="8" width="9.140625" style="7" customWidth="1"/>
    <col min="9" max="9" width="18.7109375" style="7" customWidth="1"/>
    <col min="10" max="10" width="14.8515625" style="7" customWidth="1"/>
    <col min="11" max="11" width="12.8515625" style="7" customWidth="1"/>
    <col min="12" max="12" width="9.140625" style="7" customWidth="1"/>
    <col min="13" max="13" width="18.7109375" style="4" customWidth="1"/>
    <col min="14" max="14" width="14.8515625" style="7" customWidth="1"/>
    <col min="15" max="16" width="14.00390625" style="7" customWidth="1"/>
    <col min="17" max="17" width="13.421875" style="7" customWidth="1"/>
    <col min="18" max="18" width="3.8515625" style="4" customWidth="1"/>
    <col min="19" max="19" width="16.57421875" style="7" customWidth="1"/>
    <col min="20" max="20" width="13.8515625" style="7" customWidth="1"/>
    <col min="21" max="21" width="5.421875" style="4" customWidth="1"/>
    <col min="22" max="16384" width="25.7109375" style="4" customWidth="1"/>
  </cols>
  <sheetData>
    <row r="2" spans="1:4" ht="19.5" customHeight="1">
      <c r="A2" s="3"/>
      <c r="C2" s="5" t="s">
        <v>32</v>
      </c>
      <c r="D2" s="6"/>
    </row>
    <row r="3" spans="1:2" ht="19.5" customHeight="1">
      <c r="A3" s="8"/>
      <c r="B3" s="8"/>
    </row>
    <row r="4" ht="19.5" customHeight="1">
      <c r="C4" s="9" t="s">
        <v>33</v>
      </c>
    </row>
    <row r="5" spans="1:2" ht="19.5" customHeight="1" thickBot="1">
      <c r="A5" s="8"/>
      <c r="B5" s="8"/>
    </row>
    <row r="6" spans="1:20" ht="19.5" customHeight="1" thickBot="1">
      <c r="A6" s="8"/>
      <c r="B6" s="8"/>
      <c r="C6" s="84" t="s">
        <v>17</v>
      </c>
      <c r="D6" s="85"/>
      <c r="E6" s="85"/>
      <c r="F6" s="85"/>
      <c r="G6" s="86"/>
      <c r="I6" s="87" t="s">
        <v>30</v>
      </c>
      <c r="J6" s="88"/>
      <c r="K6" s="89"/>
      <c r="L6" s="10"/>
      <c r="M6" s="90" t="s">
        <v>18</v>
      </c>
      <c r="N6" s="91"/>
      <c r="O6" s="92"/>
      <c r="P6" s="10"/>
      <c r="Q6" s="4"/>
      <c r="R6" s="7"/>
      <c r="T6" s="4"/>
    </row>
    <row r="7" spans="1:16" s="12" customFormat="1" ht="33" customHeight="1" thickBot="1">
      <c r="A7" s="11"/>
      <c r="C7" s="13" t="s">
        <v>11</v>
      </c>
      <c r="D7" s="14" t="s">
        <v>12</v>
      </c>
      <c r="E7" s="14" t="s">
        <v>29</v>
      </c>
      <c r="F7" s="14" t="s">
        <v>16</v>
      </c>
      <c r="G7" s="15" t="s">
        <v>14</v>
      </c>
      <c r="H7" s="16"/>
      <c r="I7" s="17" t="s">
        <v>11</v>
      </c>
      <c r="J7" s="18" t="s">
        <v>13</v>
      </c>
      <c r="K7" s="19" t="s">
        <v>15</v>
      </c>
      <c r="L7" s="20"/>
      <c r="M7" s="21" t="s">
        <v>11</v>
      </c>
      <c r="N7" s="22" t="s">
        <v>13</v>
      </c>
      <c r="O7" s="23" t="s">
        <v>15</v>
      </c>
      <c r="P7" s="24"/>
    </row>
    <row r="8" spans="1:20" ht="19.5" customHeight="1" thickBot="1">
      <c r="A8" s="25"/>
      <c r="L8" s="4"/>
      <c r="M8" s="7"/>
      <c r="P8" s="4"/>
      <c r="Q8" s="4"/>
      <c r="S8" s="4"/>
      <c r="T8" s="4"/>
    </row>
    <row r="9" spans="1:20" ht="19.5" customHeight="1">
      <c r="A9" s="26" t="s">
        <v>0</v>
      </c>
      <c r="C9" s="27">
        <f>'[1]Hoja1'!R4</f>
        <v>13332.92</v>
      </c>
      <c r="D9" s="27">
        <f>'[1]Hoja1'!R16</f>
        <v>516.07</v>
      </c>
      <c r="E9" s="27">
        <f>'[1]Hoja1'!R28</f>
        <v>0</v>
      </c>
      <c r="F9" s="27">
        <f>'[1]Hoja1'!R40</f>
        <v>0</v>
      </c>
      <c r="G9" s="27">
        <f>SUM(C9:F9)</f>
        <v>13848.99</v>
      </c>
      <c r="H9" s="28"/>
      <c r="I9" s="29">
        <f>'[1]Hoja1'!R52</f>
        <v>8246.72</v>
      </c>
      <c r="J9" s="30">
        <f>'[1]Hoja1'!R64</f>
        <v>46.55</v>
      </c>
      <c r="K9" s="27">
        <f>SUM(I9:J9)</f>
        <v>8293.269999999999</v>
      </c>
      <c r="L9" s="31"/>
      <c r="M9" s="27">
        <f>'[1]Hoja1'!R76</f>
        <v>12803.48</v>
      </c>
      <c r="N9" s="30">
        <f>'[1]Hoja1'!R88</f>
        <v>0</v>
      </c>
      <c r="O9" s="27">
        <f>SUM(M9:N9)</f>
        <v>12803.48</v>
      </c>
      <c r="P9" s="31"/>
      <c r="Q9" s="4"/>
      <c r="S9" s="4"/>
      <c r="T9" s="4"/>
    </row>
    <row r="10" spans="1:20" ht="19.5" customHeight="1">
      <c r="A10" s="32" t="s">
        <v>1</v>
      </c>
      <c r="C10" s="27">
        <f>'[1]Hoja1'!R5</f>
        <v>10697.23</v>
      </c>
      <c r="D10" s="27">
        <f>'[1]Hoja1'!R17</f>
        <v>256.06</v>
      </c>
      <c r="E10" s="27">
        <f>'[1]Hoja1'!R29</f>
        <v>0</v>
      </c>
      <c r="F10" s="27">
        <f>'[1]Hoja1'!R41</f>
        <v>0</v>
      </c>
      <c r="G10" s="27">
        <f>SUM(C10:F10)</f>
        <v>10953.289999999999</v>
      </c>
      <c r="H10" s="28"/>
      <c r="I10" s="29">
        <f>'[1]Hoja1'!R53</f>
        <v>8820.95</v>
      </c>
      <c r="J10" s="30">
        <f>'[1]Hoja1'!R65</f>
        <v>41.95</v>
      </c>
      <c r="K10" s="27">
        <f>SUM(I10:J10)</f>
        <v>8862.900000000001</v>
      </c>
      <c r="L10" s="31"/>
      <c r="M10" s="27">
        <f>'[1]Hoja1'!R77</f>
        <v>12511.19</v>
      </c>
      <c r="N10" s="30">
        <f>'[1]Hoja1'!R89</f>
        <v>0</v>
      </c>
      <c r="O10" s="27">
        <f>SUM(M10:N10)</f>
        <v>12511.19</v>
      </c>
      <c r="P10" s="31"/>
      <c r="Q10" s="4"/>
      <c r="S10" s="4"/>
      <c r="T10" s="4"/>
    </row>
    <row r="11" spans="1:20" ht="19.5" customHeight="1">
      <c r="A11" s="32" t="s">
        <v>2</v>
      </c>
      <c r="C11" s="27">
        <f>'[1]Hoja1'!R6</f>
        <v>13141.22</v>
      </c>
      <c r="D11" s="27">
        <f>'[1]Hoja1'!R18</f>
        <v>729.86</v>
      </c>
      <c r="E11" s="27">
        <f>'[1]Hoja1'!R30</f>
        <v>0</v>
      </c>
      <c r="F11" s="27">
        <f>'[1]Hoja1'!R42</f>
        <v>0</v>
      </c>
      <c r="G11" s="27">
        <f>SUM(C11:F11)</f>
        <v>13871.08</v>
      </c>
      <c r="H11" s="28"/>
      <c r="I11" s="29">
        <f>'[1]Hoja1'!R54</f>
        <v>10070.4</v>
      </c>
      <c r="J11" s="30">
        <f>'[1]Hoja1'!R66</f>
        <v>42.71</v>
      </c>
      <c r="K11" s="27">
        <f>SUM(I11:J11)</f>
        <v>10113.109999999999</v>
      </c>
      <c r="L11" s="31"/>
      <c r="M11" s="27">
        <f>'[1]Hoja1'!R78</f>
        <v>12966.67</v>
      </c>
      <c r="N11" s="30">
        <f>'[1]Hoja1'!R90</f>
        <v>250.26</v>
      </c>
      <c r="O11" s="27">
        <f>SUM(M11:N11)</f>
        <v>13216.93</v>
      </c>
      <c r="P11" s="31"/>
      <c r="Q11" s="4"/>
      <c r="S11" s="4"/>
      <c r="T11" s="4"/>
    </row>
    <row r="12" spans="1:20" ht="19.5" customHeight="1">
      <c r="A12" s="32" t="s">
        <v>3</v>
      </c>
      <c r="C12" s="27">
        <f>'[1]Hoja1'!R7</f>
        <v>12759.11</v>
      </c>
      <c r="D12" s="27">
        <f>'[1]Hoja1'!R19</f>
        <v>328</v>
      </c>
      <c r="E12" s="27">
        <f>'[1]Hoja1'!R31</f>
        <v>0</v>
      </c>
      <c r="F12" s="27">
        <f>'[1]Hoja1'!R43</f>
        <v>0</v>
      </c>
      <c r="G12" s="27">
        <f>SUM(C12:F12)</f>
        <v>13087.11</v>
      </c>
      <c r="H12" s="28"/>
      <c r="I12" s="29">
        <f>'[1]Hoja1'!R55</f>
        <v>9766.21</v>
      </c>
      <c r="J12" s="30">
        <f>'[1]Hoja1'!R67</f>
        <v>25.58</v>
      </c>
      <c r="K12" s="27">
        <f>SUM(I12:J12)</f>
        <v>9791.789999999999</v>
      </c>
      <c r="L12" s="31"/>
      <c r="M12" s="27">
        <f>'[1]Hoja1'!R79</f>
        <v>4711.54</v>
      </c>
      <c r="N12" s="30">
        <f>'[1]Hoja1'!R91</f>
        <v>0</v>
      </c>
      <c r="O12" s="27">
        <f>SUM(M12:N12)</f>
        <v>4711.54</v>
      </c>
      <c r="P12" s="31"/>
      <c r="Q12" s="4"/>
      <c r="S12" s="4"/>
      <c r="T12" s="4"/>
    </row>
    <row r="13" spans="1:20" ht="19.5" customHeight="1">
      <c r="A13" s="32" t="s">
        <v>4</v>
      </c>
      <c r="C13" s="27">
        <f>'[1]Hoja1'!R8</f>
        <v>11678.88</v>
      </c>
      <c r="D13" s="27">
        <f>'[1]Hoja1'!R20</f>
        <v>366.02</v>
      </c>
      <c r="E13" s="27">
        <f>'[1]Hoja1'!R32</f>
        <v>0</v>
      </c>
      <c r="F13" s="27">
        <f>'[1]Hoja1'!R44</f>
        <v>0</v>
      </c>
      <c r="G13" s="27">
        <f>SUM(C13:F13)</f>
        <v>12044.9</v>
      </c>
      <c r="H13" s="28"/>
      <c r="I13" s="29">
        <f>'[1]Hoja1'!R56</f>
        <v>8677.25</v>
      </c>
      <c r="J13" s="30">
        <f>'[1]Hoja1'!R68</f>
        <v>44.07</v>
      </c>
      <c r="K13" s="27">
        <f>SUM(I13:J13)</f>
        <v>8721.32</v>
      </c>
      <c r="L13" s="31"/>
      <c r="M13" s="27">
        <f>'[1]Hoja1'!R80</f>
        <v>9808.57</v>
      </c>
      <c r="N13" s="30">
        <f>'[1]Hoja1'!R92</f>
        <v>0</v>
      </c>
      <c r="O13" s="27">
        <f>SUM(M13:N13)</f>
        <v>9808.57</v>
      </c>
      <c r="P13" s="31"/>
      <c r="Q13" s="4"/>
      <c r="S13" s="4"/>
      <c r="T13" s="4"/>
    </row>
    <row r="14" spans="1:20" ht="19.5" customHeight="1">
      <c r="A14" s="32" t="s">
        <v>5</v>
      </c>
      <c r="C14" s="27">
        <f>'[1]Hoja1'!R9</f>
        <v>12019.51</v>
      </c>
      <c r="D14" s="27">
        <f>'[1]Hoja1'!R21</f>
        <v>345</v>
      </c>
      <c r="E14" s="27">
        <f>'[1]Hoja1'!R33</f>
        <v>0</v>
      </c>
      <c r="F14" s="27">
        <f>'[1]Hoja1'!R45</f>
        <v>0</v>
      </c>
      <c r="G14" s="27">
        <f aca="true" t="shared" si="0" ref="G14:G20">SUM(C14:F14)</f>
        <v>12364.51</v>
      </c>
      <c r="H14" s="28"/>
      <c r="I14" s="29">
        <f>'[1]Hoja1'!R57</f>
        <v>10328.2</v>
      </c>
      <c r="J14" s="27">
        <f>'[1]Hoja1'!R69</f>
        <v>45.08</v>
      </c>
      <c r="K14" s="27">
        <f aca="true" t="shared" si="1" ref="K14:K20">SUM(I14:J14)</f>
        <v>10373.28</v>
      </c>
      <c r="L14" s="31"/>
      <c r="M14" s="27">
        <f>'[1]Hoja1'!R81</f>
        <v>6720.35</v>
      </c>
      <c r="N14" s="27">
        <f>'[1]Hoja1'!R93</f>
        <v>211.58</v>
      </c>
      <c r="O14" s="27">
        <f aca="true" t="shared" si="2" ref="O14:O20">SUM(M14:N14)</f>
        <v>6931.93</v>
      </c>
      <c r="P14" s="31"/>
      <c r="Q14" s="4"/>
      <c r="S14" s="4"/>
      <c r="T14" s="4"/>
    </row>
    <row r="15" spans="1:20" ht="19.5" customHeight="1">
      <c r="A15" s="32" t="s">
        <v>6</v>
      </c>
      <c r="C15" s="27">
        <f>'[1]Hoja1'!R10</f>
        <v>14368.68</v>
      </c>
      <c r="D15" s="27">
        <f>'[1]Hoja1'!R22</f>
        <v>547</v>
      </c>
      <c r="E15" s="27">
        <f>'[1]Hoja1'!R34</f>
        <v>0</v>
      </c>
      <c r="F15" s="27">
        <f>'[1]Hoja1'!R46</f>
        <v>0</v>
      </c>
      <c r="G15" s="27">
        <f t="shared" si="0"/>
        <v>14915.68</v>
      </c>
      <c r="H15" s="28"/>
      <c r="I15" s="29">
        <f>'[1]Hoja1'!R58</f>
        <v>10654.98</v>
      </c>
      <c r="J15" s="27">
        <f>'[1]Hoja1'!R70</f>
        <v>0</v>
      </c>
      <c r="K15" s="27">
        <f t="shared" si="1"/>
        <v>10654.98</v>
      </c>
      <c r="L15" s="31"/>
      <c r="M15" s="27">
        <f>'[1]Hoja1'!R82</f>
        <v>9521.11</v>
      </c>
      <c r="N15" s="27">
        <f>'[1]Hoja1'!R94</f>
        <v>0</v>
      </c>
      <c r="O15" s="27">
        <f t="shared" si="2"/>
        <v>9521.11</v>
      </c>
      <c r="P15" s="31"/>
      <c r="Q15" s="4"/>
      <c r="S15" s="4"/>
      <c r="T15" s="4"/>
    </row>
    <row r="16" spans="1:20" ht="19.5" customHeight="1">
      <c r="A16" s="32" t="s">
        <v>7</v>
      </c>
      <c r="C16" s="27">
        <f>'[1]Hoja1'!R11</f>
        <v>10728.57</v>
      </c>
      <c r="D16" s="27">
        <f>'[1]Hoja1'!R23</f>
        <v>416.06</v>
      </c>
      <c r="E16" s="27">
        <f>'[1]Hoja1'!R35</f>
        <v>0</v>
      </c>
      <c r="F16" s="27">
        <f>'[1]Hoja1'!R47</f>
        <v>0</v>
      </c>
      <c r="G16" s="27">
        <f t="shared" si="0"/>
        <v>11144.63</v>
      </c>
      <c r="H16" s="28"/>
      <c r="I16" s="29">
        <f>'[1]Hoja1'!R59</f>
        <v>9312.56</v>
      </c>
      <c r="J16" s="27">
        <f>'[1]Hoja1'!R71</f>
        <v>0</v>
      </c>
      <c r="K16" s="27">
        <f t="shared" si="1"/>
        <v>9312.56</v>
      </c>
      <c r="L16" s="31"/>
      <c r="M16" s="27">
        <f>'[1]Hoja1'!R83</f>
        <v>7100.32</v>
      </c>
      <c r="N16" s="27">
        <f>'[1]Hoja1'!R95</f>
        <v>358.26</v>
      </c>
      <c r="O16" s="27">
        <f t="shared" si="2"/>
        <v>7458.58</v>
      </c>
      <c r="P16" s="31"/>
      <c r="Q16" s="4"/>
      <c r="S16" s="4"/>
      <c r="T16" s="4"/>
    </row>
    <row r="17" spans="1:20" ht="19.5" customHeight="1">
      <c r="A17" s="32" t="s">
        <v>31</v>
      </c>
      <c r="C17" s="27">
        <f>'[1]Hoja1'!R12</f>
        <v>15066.93</v>
      </c>
      <c r="D17" s="27">
        <f>'[1]Hoja1'!R24</f>
        <v>599.64</v>
      </c>
      <c r="E17" s="27">
        <f>'[1]Hoja1'!R36</f>
        <v>0</v>
      </c>
      <c r="F17" s="27">
        <f>'[1]Hoja1'!R48</f>
        <v>0</v>
      </c>
      <c r="G17" s="27">
        <f t="shared" si="0"/>
        <v>15666.57</v>
      </c>
      <c r="H17" s="28"/>
      <c r="I17" s="29">
        <f>'[1]Hoja1'!R60</f>
        <v>10680.43</v>
      </c>
      <c r="J17" s="27">
        <f>'[1]Hoja1'!R72</f>
        <v>23.4</v>
      </c>
      <c r="K17" s="27">
        <f t="shared" si="1"/>
        <v>10703.83</v>
      </c>
      <c r="L17" s="31"/>
      <c r="M17" s="27">
        <f>'[1]Hoja1'!R84</f>
        <v>6340</v>
      </c>
      <c r="N17" s="27">
        <f>'[1]Hoja1'!R96</f>
        <v>0</v>
      </c>
      <c r="O17" s="27">
        <f t="shared" si="2"/>
        <v>6340</v>
      </c>
      <c r="P17" s="31"/>
      <c r="Q17" s="4"/>
      <c r="S17" s="4"/>
      <c r="T17" s="4"/>
    </row>
    <row r="18" spans="1:20" ht="19.5" customHeight="1">
      <c r="A18" s="32" t="s">
        <v>8</v>
      </c>
      <c r="C18" s="27">
        <f>'[1]Hoja1'!R13</f>
        <v>13336.06</v>
      </c>
      <c r="D18" s="27">
        <f>'[1]Hoja1'!R25</f>
        <v>498.12</v>
      </c>
      <c r="E18" s="27">
        <f>'[1]Hoja1'!R37</f>
        <v>0</v>
      </c>
      <c r="F18" s="27">
        <f>'[1]Hoja1'!R49</f>
        <v>0</v>
      </c>
      <c r="G18" s="27">
        <f t="shared" si="0"/>
        <v>13834.18</v>
      </c>
      <c r="H18" s="28"/>
      <c r="I18" s="29">
        <f>'[1]Hoja1'!R61</f>
        <v>8540.33</v>
      </c>
      <c r="J18" s="27">
        <f>'[1]Hoja1'!R73</f>
        <v>30.34</v>
      </c>
      <c r="K18" s="27">
        <f t="shared" si="1"/>
        <v>8570.67</v>
      </c>
      <c r="L18" s="31"/>
      <c r="M18" s="27">
        <f>'[1]Hoja1'!R85</f>
        <v>14403.97</v>
      </c>
      <c r="N18" s="27">
        <f>'[1]Hoja1'!R97</f>
        <v>0</v>
      </c>
      <c r="O18" s="27">
        <f t="shared" si="2"/>
        <v>14403.97</v>
      </c>
      <c r="P18" s="31"/>
      <c r="Q18" s="4"/>
      <c r="S18" s="4"/>
      <c r="T18" s="4"/>
    </row>
    <row r="19" spans="1:20" ht="19.5" customHeight="1">
      <c r="A19" s="32" t="s">
        <v>9</v>
      </c>
      <c r="C19" s="27">
        <f>'[1]Hoja1'!R14</f>
        <v>15541.59</v>
      </c>
      <c r="D19" s="27">
        <f>'[1]Hoja1'!R26</f>
        <v>663.56</v>
      </c>
      <c r="E19" s="27">
        <f>'[1]Hoja1'!R38</f>
        <v>0</v>
      </c>
      <c r="F19" s="27">
        <f>'[1]Hoja1'!R50</f>
        <v>0</v>
      </c>
      <c r="G19" s="27">
        <f t="shared" si="0"/>
        <v>16205.15</v>
      </c>
      <c r="H19" s="28"/>
      <c r="I19" s="29">
        <f>'[1]Hoja1'!R62</f>
        <v>9652.56</v>
      </c>
      <c r="J19" s="27">
        <f>'[1]Hoja1'!R74</f>
        <v>41.38</v>
      </c>
      <c r="K19" s="27">
        <f t="shared" si="1"/>
        <v>9693.939999999999</v>
      </c>
      <c r="L19" s="31"/>
      <c r="M19" s="27">
        <f>'[1]Hoja1'!R86</f>
        <v>8105.43</v>
      </c>
      <c r="N19" s="27">
        <f>'[1]Hoja1'!R98</f>
        <v>0</v>
      </c>
      <c r="O19" s="27">
        <f t="shared" si="2"/>
        <v>8105.43</v>
      </c>
      <c r="P19" s="31"/>
      <c r="Q19" s="4"/>
      <c r="S19" s="4"/>
      <c r="T19" s="4"/>
    </row>
    <row r="20" spans="1:20" ht="19.5" customHeight="1" thickBot="1">
      <c r="A20" s="33" t="s">
        <v>10</v>
      </c>
      <c r="C20" s="27">
        <f>'[1]Hoja1'!R15</f>
        <v>17645.31</v>
      </c>
      <c r="D20" s="27">
        <f>'[1]Hoja1'!R27</f>
        <v>411.11</v>
      </c>
      <c r="E20" s="27">
        <f>'[1]Hoja1'!R39</f>
        <v>0</v>
      </c>
      <c r="F20" s="27">
        <f>'[1]Hoja1'!R51</f>
        <v>0</v>
      </c>
      <c r="G20" s="27">
        <f t="shared" si="0"/>
        <v>18056.420000000002</v>
      </c>
      <c r="H20" s="28"/>
      <c r="I20" s="29">
        <f>'[1]Hoja1'!R63</f>
        <v>10466.85</v>
      </c>
      <c r="J20" s="27">
        <f>'[1]Hoja1'!R75</f>
        <v>132.33</v>
      </c>
      <c r="K20" s="27">
        <f t="shared" si="1"/>
        <v>10599.18</v>
      </c>
      <c r="L20" s="31"/>
      <c r="M20" s="27">
        <f>'[1]Hoja1'!R87</f>
        <v>8620.65</v>
      </c>
      <c r="N20" s="27">
        <f>'[1]Hoja1'!R99</f>
        <v>0</v>
      </c>
      <c r="O20" s="27">
        <f t="shared" si="2"/>
        <v>8620.65</v>
      </c>
      <c r="P20" s="31"/>
      <c r="Q20" s="4"/>
      <c r="S20" s="4"/>
      <c r="T20" s="4"/>
    </row>
    <row r="21" spans="3:20" ht="19.5" customHeight="1" thickBot="1">
      <c r="C21" s="34"/>
      <c r="D21" s="34"/>
      <c r="E21" s="34"/>
      <c r="F21" s="34"/>
      <c r="G21" s="34"/>
      <c r="H21" s="34"/>
      <c r="I21" s="35"/>
      <c r="J21" s="35"/>
      <c r="K21" s="35"/>
      <c r="L21" s="36"/>
      <c r="M21" s="35"/>
      <c r="N21" s="35"/>
      <c r="O21" s="35"/>
      <c r="P21" s="36"/>
      <c r="Q21" s="4"/>
      <c r="S21" s="4"/>
      <c r="T21" s="4"/>
    </row>
    <row r="22" spans="1:16" s="38" customFormat="1" ht="19.5" customHeight="1" thickBot="1">
      <c r="A22" s="37" t="s">
        <v>15</v>
      </c>
      <c r="C22" s="39">
        <f>SUM(C9:C20)</f>
        <v>160316.00999999998</v>
      </c>
      <c r="D22" s="39">
        <f>SUM(D9:D20)</f>
        <v>5676.499999999999</v>
      </c>
      <c r="E22" s="39">
        <f>SUM(E9:E20)</f>
        <v>0</v>
      </c>
      <c r="F22" s="39">
        <f>SUM(F9:F20)</f>
        <v>0</v>
      </c>
      <c r="G22" s="39">
        <f>SUM(C22:F22)</f>
        <v>165992.50999999998</v>
      </c>
      <c r="H22" s="40"/>
      <c r="I22" s="41">
        <f>SUM(I9:I20)</f>
        <v>115217.43999999999</v>
      </c>
      <c r="J22" s="42">
        <f>SUM(J9:J20)</f>
        <v>473.39</v>
      </c>
      <c r="K22" s="42">
        <f>SUM(I22:J22)</f>
        <v>115690.82999999999</v>
      </c>
      <c r="L22" s="43"/>
      <c r="M22" s="44">
        <f>SUM(M9:M20)</f>
        <v>113613.28</v>
      </c>
      <c r="N22" s="44">
        <f>SUM(N9:N20)</f>
        <v>820.1</v>
      </c>
      <c r="O22" s="44">
        <f>SUM(M22:N22)</f>
        <v>114433.38</v>
      </c>
      <c r="P22" s="45"/>
    </row>
    <row r="23" spans="1:20" s="47" customFormat="1" ht="19.5" customHeight="1">
      <c r="A23" s="46"/>
      <c r="C23" s="48" t="s">
        <v>28</v>
      </c>
      <c r="D23" s="49"/>
      <c r="E23" s="49"/>
      <c r="F23" s="49"/>
      <c r="G23" s="49"/>
      <c r="H23" s="50"/>
      <c r="I23" s="49"/>
      <c r="J23" s="49"/>
      <c r="K23" s="49"/>
      <c r="L23" s="49"/>
      <c r="M23" s="46"/>
      <c r="N23" s="49"/>
      <c r="O23" s="49"/>
      <c r="P23" s="49"/>
      <c r="Q23" s="49"/>
      <c r="R23" s="46"/>
      <c r="S23" s="50"/>
      <c r="T23" s="50"/>
    </row>
    <row r="27" ht="20.25" customHeight="1"/>
  </sheetData>
  <sheetProtection password="DEEB" sheet="1" objects="1"/>
  <mergeCells count="3">
    <mergeCell ref="C6:G6"/>
    <mergeCell ref="I6:K6"/>
    <mergeCell ref="M6:O6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="75" zoomScaleNormal="75" workbookViewId="0" topLeftCell="A1">
      <selection activeCell="C8" sqref="C8"/>
    </sheetView>
  </sheetViews>
  <sheetFormatPr defaultColWidth="11.00390625" defaultRowHeight="15"/>
  <cols>
    <col min="1" max="1" width="21.140625" style="53" customWidth="1"/>
    <col min="2" max="2" width="7.8515625" style="53" customWidth="1"/>
    <col min="3" max="3" width="22.8515625" style="53" customWidth="1"/>
    <col min="4" max="4" width="7.28125" style="53" customWidth="1"/>
    <col min="5" max="5" width="22.8515625" style="53" customWidth="1"/>
    <col min="6" max="6" width="7.28125" style="53" customWidth="1"/>
    <col min="7" max="7" width="22.8515625" style="53" bestFit="1" customWidth="1"/>
    <col min="8" max="8" width="7.28125" style="53" customWidth="1"/>
    <col min="9" max="9" width="22.8515625" style="53" customWidth="1"/>
    <col min="10" max="16384" width="11.00390625" style="53" customWidth="1"/>
  </cols>
  <sheetData>
    <row r="1" spans="1:18" s="4" customFormat="1" ht="19.5" customHeight="1">
      <c r="A1" s="51"/>
      <c r="B1" s="6"/>
      <c r="C1" s="7"/>
      <c r="D1" s="6"/>
      <c r="E1" s="7"/>
      <c r="F1" s="7"/>
      <c r="G1" s="7"/>
      <c r="H1" s="7"/>
      <c r="I1" s="7"/>
      <c r="J1" s="7"/>
      <c r="L1" s="7"/>
      <c r="M1" s="7"/>
      <c r="N1" s="7"/>
      <c r="O1" s="7"/>
      <c r="Q1" s="7"/>
      <c r="R1" s="7"/>
    </row>
    <row r="2" spans="1:18" s="4" customFormat="1" ht="19.5" customHeight="1">
      <c r="A2" s="3"/>
      <c r="C2" s="5" t="s">
        <v>32</v>
      </c>
      <c r="D2" s="6"/>
      <c r="E2" s="7"/>
      <c r="F2" s="7"/>
      <c r="G2" s="7"/>
      <c r="H2" s="7"/>
      <c r="I2" s="7"/>
      <c r="J2" s="7"/>
      <c r="L2" s="7"/>
      <c r="M2" s="7"/>
      <c r="N2" s="7"/>
      <c r="O2" s="7"/>
      <c r="Q2" s="7"/>
      <c r="R2" s="7"/>
    </row>
    <row r="3" spans="1:18" s="4" customFormat="1" ht="19.5" customHeight="1">
      <c r="A3" s="8"/>
      <c r="B3" s="8"/>
      <c r="C3" s="7"/>
      <c r="D3" s="7"/>
      <c r="E3" s="7"/>
      <c r="F3" s="7"/>
      <c r="G3" s="7"/>
      <c r="H3" s="7"/>
      <c r="I3" s="7"/>
      <c r="J3" s="7"/>
      <c r="L3" s="7"/>
      <c r="M3" s="7"/>
      <c r="N3" s="7"/>
      <c r="O3" s="7"/>
      <c r="Q3" s="7"/>
      <c r="R3" s="7"/>
    </row>
    <row r="4" spans="1:18" s="4" customFormat="1" ht="19.5" customHeight="1">
      <c r="A4" s="8"/>
      <c r="B4" s="8"/>
      <c r="C4" s="52" t="s">
        <v>34</v>
      </c>
      <c r="D4" s="7"/>
      <c r="E4" s="7"/>
      <c r="F4" s="7"/>
      <c r="G4" s="7"/>
      <c r="H4" s="7"/>
      <c r="I4" s="7"/>
      <c r="J4" s="7"/>
      <c r="L4" s="7"/>
      <c r="M4" s="7"/>
      <c r="N4" s="7"/>
      <c r="O4" s="7"/>
      <c r="Q4" s="7"/>
      <c r="R4" s="7"/>
    </row>
    <row r="5" ht="19.5" customHeight="1" thickBot="1"/>
    <row r="6" spans="1:3" ht="33" customHeight="1" thickBot="1">
      <c r="A6" s="11"/>
      <c r="C6" s="54" t="s">
        <v>19</v>
      </c>
    </row>
    <row r="7" spans="1:3" ht="15.75" thickBot="1">
      <c r="A7" s="25"/>
      <c r="C7" s="7"/>
    </row>
    <row r="8" spans="1:3" ht="19.5" customHeight="1">
      <c r="A8" s="26" t="s">
        <v>0</v>
      </c>
      <c r="C8" s="55">
        <f>'[1]Hoja1'!R100</f>
        <v>29580</v>
      </c>
    </row>
    <row r="9" spans="1:3" ht="19.5" customHeight="1">
      <c r="A9" s="32" t="s">
        <v>1</v>
      </c>
      <c r="C9" s="56">
        <f>'[1]Hoja1'!R101</f>
        <v>27940</v>
      </c>
    </row>
    <row r="10" spans="1:3" ht="19.5" customHeight="1">
      <c r="A10" s="32" t="s">
        <v>2</v>
      </c>
      <c r="C10" s="56">
        <f>'[1]Hoja1'!R102</f>
        <v>34200</v>
      </c>
    </row>
    <row r="11" spans="1:3" ht="19.5" customHeight="1">
      <c r="A11" s="32" t="s">
        <v>3</v>
      </c>
      <c r="C11" s="56">
        <f>'[1]Hoja1'!R103</f>
        <v>33580</v>
      </c>
    </row>
    <row r="12" spans="1:3" ht="19.5" customHeight="1">
      <c r="A12" s="32" t="s">
        <v>4</v>
      </c>
      <c r="C12" s="56">
        <f>'[1]Hoja1'!R104</f>
        <v>36500</v>
      </c>
    </row>
    <row r="13" spans="1:3" ht="19.5" customHeight="1">
      <c r="A13" s="32" t="s">
        <v>5</v>
      </c>
      <c r="C13" s="56">
        <f>'[1]Hoja1'!R105</f>
        <v>32760</v>
      </c>
    </row>
    <row r="14" spans="1:3" ht="19.5" customHeight="1">
      <c r="A14" s="32" t="s">
        <v>6</v>
      </c>
      <c r="C14" s="56">
        <f>'[1]Hoja1'!R106</f>
        <v>33900</v>
      </c>
    </row>
    <row r="15" spans="1:3" ht="19.5" customHeight="1">
      <c r="A15" s="32" t="s">
        <v>7</v>
      </c>
      <c r="C15" s="56">
        <f>'[1]Hoja1'!R107</f>
        <v>24880</v>
      </c>
    </row>
    <row r="16" spans="1:3" ht="19.5" customHeight="1">
      <c r="A16" s="32" t="s">
        <v>31</v>
      </c>
      <c r="C16" s="56">
        <f>'[1]Hoja1'!R108</f>
        <v>31400</v>
      </c>
    </row>
    <row r="17" spans="1:3" ht="19.5" customHeight="1">
      <c r="A17" s="32" t="s">
        <v>8</v>
      </c>
      <c r="C17" s="56">
        <f>'[1]Hoja1'!R109</f>
        <v>32740</v>
      </c>
    </row>
    <row r="18" spans="1:3" ht="19.5" customHeight="1">
      <c r="A18" s="32" t="s">
        <v>9</v>
      </c>
      <c r="C18" s="56">
        <f>'[1]Hoja1'!R110</f>
        <v>29600</v>
      </c>
    </row>
    <row r="19" spans="1:3" ht="19.5" customHeight="1" thickBot="1">
      <c r="A19" s="33" t="s">
        <v>10</v>
      </c>
      <c r="C19" s="57">
        <f>'[1]Hoja1'!R111</f>
        <v>29200</v>
      </c>
    </row>
    <row r="20" spans="1:3" ht="19.5" customHeight="1" thickBot="1">
      <c r="A20" s="4"/>
      <c r="C20" s="35"/>
    </row>
    <row r="21" spans="1:3" ht="19.5" customHeight="1" thickBot="1">
      <c r="A21" s="37" t="s">
        <v>15</v>
      </c>
      <c r="C21" s="58">
        <f>SUM(C8:C19)</f>
        <v>376280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password="D12B"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="75" zoomScaleNormal="75" workbookViewId="0" topLeftCell="A1">
      <selection activeCell="E12" sqref="E12"/>
    </sheetView>
  </sheetViews>
  <sheetFormatPr defaultColWidth="11.00390625" defaultRowHeight="15"/>
  <cols>
    <col min="1" max="1" width="22.140625" style="53" customWidth="1"/>
    <col min="2" max="2" width="7.8515625" style="53" customWidth="1"/>
    <col min="3" max="6" width="18.57421875" style="53" customWidth="1"/>
    <col min="7" max="7" width="18.57421875" style="59" customWidth="1"/>
    <col min="8" max="10" width="18.57421875" style="53" customWidth="1"/>
    <col min="11" max="16384" width="11.00390625" style="53" customWidth="1"/>
  </cols>
  <sheetData>
    <row r="1" spans="1:14" s="4" customFormat="1" ht="19.5" customHeight="1">
      <c r="A1" s="51"/>
      <c r="B1" s="6"/>
      <c r="C1" s="7"/>
      <c r="D1" s="6"/>
      <c r="E1" s="7"/>
      <c r="F1" s="7"/>
      <c r="G1" s="7"/>
      <c r="H1" s="7"/>
      <c r="J1" s="7"/>
      <c r="K1" s="7"/>
      <c r="M1" s="7"/>
      <c r="N1" s="7"/>
    </row>
    <row r="2" spans="1:14" s="4" customFormat="1" ht="19.5" customHeight="1">
      <c r="A2" s="3"/>
      <c r="C2" s="5" t="s">
        <v>32</v>
      </c>
      <c r="D2" s="6"/>
      <c r="E2" s="7"/>
      <c r="F2" s="7"/>
      <c r="G2" s="7"/>
      <c r="H2" s="7"/>
      <c r="J2" s="7"/>
      <c r="K2" s="7"/>
      <c r="M2" s="7"/>
      <c r="N2" s="7"/>
    </row>
    <row r="3" spans="1:14" s="4" customFormat="1" ht="19.5" customHeight="1">
      <c r="A3" s="8"/>
      <c r="B3" s="8"/>
      <c r="C3" s="7"/>
      <c r="D3" s="7"/>
      <c r="E3" s="7"/>
      <c r="F3" s="7"/>
      <c r="G3" s="7"/>
      <c r="H3" s="7"/>
      <c r="J3" s="7"/>
      <c r="K3" s="7"/>
      <c r="M3" s="7"/>
      <c r="N3" s="7"/>
    </row>
    <row r="4" spans="3:14" s="4" customFormat="1" ht="19.5" customHeight="1">
      <c r="C4" s="9" t="s">
        <v>35</v>
      </c>
      <c r="D4" s="7"/>
      <c r="F4" s="7"/>
      <c r="G4" s="7"/>
      <c r="H4" s="7"/>
      <c r="J4" s="7"/>
      <c r="K4" s="7"/>
      <c r="M4" s="7"/>
      <c r="N4" s="7"/>
    </row>
    <row r="5" ht="19.5" customHeight="1" thickBot="1"/>
    <row r="6" spans="1:10" ht="33" customHeight="1" thickBot="1">
      <c r="A6" s="11"/>
      <c r="C6" s="60" t="s">
        <v>20</v>
      </c>
      <c r="D6" s="61" t="s">
        <v>21</v>
      </c>
      <c r="E6" s="61" t="s">
        <v>22</v>
      </c>
      <c r="F6" s="61" t="s">
        <v>23</v>
      </c>
      <c r="G6" s="62" t="s">
        <v>25</v>
      </c>
      <c r="H6" s="62" t="s">
        <v>24</v>
      </c>
      <c r="I6" s="63" t="s">
        <v>26</v>
      </c>
      <c r="J6" s="64" t="s">
        <v>27</v>
      </c>
    </row>
    <row r="7" spans="1:10" ht="19.5" customHeight="1" thickBot="1">
      <c r="A7" s="25"/>
      <c r="C7" s="7"/>
      <c r="D7" s="7"/>
      <c r="E7" s="7"/>
      <c r="F7" s="7"/>
      <c r="G7" s="7"/>
      <c r="H7" s="35"/>
      <c r="I7" s="7"/>
      <c r="J7" s="7"/>
    </row>
    <row r="8" spans="1:10" ht="19.5" customHeight="1">
      <c r="A8" s="65" t="s">
        <v>0</v>
      </c>
      <c r="C8" s="66">
        <f>'[1]DEIXALLERIES'!M70</f>
        <v>9900</v>
      </c>
      <c r="D8" s="67">
        <f>'[1]DEIXALLERIES'!M5</f>
        <v>0</v>
      </c>
      <c r="E8" s="67">
        <f>'[1]DEIXALLERIES'!M31</f>
        <v>2180</v>
      </c>
      <c r="F8" s="67">
        <f>'[1]DEIXALLERIES'!M18</f>
        <v>11640</v>
      </c>
      <c r="G8" s="68">
        <f>'[1]DEIXALLERIES'!M57</f>
        <v>6140</v>
      </c>
      <c r="H8" s="68">
        <f>'[1]DEIXALLERIES'!M44</f>
        <v>700</v>
      </c>
      <c r="I8" s="69">
        <f>SUM(C8:H8)</f>
        <v>30560</v>
      </c>
      <c r="J8" s="1">
        <f>'[1]USUARIS DEIXALLERIES'!M6</f>
        <v>298</v>
      </c>
    </row>
    <row r="9" spans="1:10" ht="19.5" customHeight="1">
      <c r="A9" s="65" t="s">
        <v>1</v>
      </c>
      <c r="C9" s="70">
        <f>'[1]DEIXALLERIES'!M71</f>
        <v>12200</v>
      </c>
      <c r="D9" s="30">
        <f>'[1]DEIXALLERIES'!M6</f>
        <v>760</v>
      </c>
      <c r="E9" s="30">
        <f>'[1]DEIXALLERIES'!M32</f>
        <v>2870</v>
      </c>
      <c r="F9" s="30">
        <f>'[1]DEIXALLERIES'!M19</f>
        <v>16660</v>
      </c>
      <c r="G9" s="71">
        <f>'[1]DEIXALLERIES'!M58</f>
        <v>6580</v>
      </c>
      <c r="H9" s="71">
        <f>'[1]DEIXALLERIES'!M45</f>
        <v>0</v>
      </c>
      <c r="I9" s="72">
        <f aca="true" t="shared" si="0" ref="I9:I19">SUM(C9:H9)</f>
        <v>39070</v>
      </c>
      <c r="J9" s="2">
        <f>'[1]USUARIS DEIXALLERIES'!M7</f>
        <v>344</v>
      </c>
    </row>
    <row r="10" spans="1:10" ht="19.5" customHeight="1">
      <c r="A10" s="65" t="s">
        <v>2</v>
      </c>
      <c r="C10" s="70">
        <f>'[1]DEIXALLERIES'!M72</f>
        <v>11400</v>
      </c>
      <c r="D10" s="30">
        <f>'[1]DEIXALLERIES'!M7</f>
        <v>2150</v>
      </c>
      <c r="E10" s="30">
        <f>'[1]DEIXALLERIES'!M33</f>
        <v>2440</v>
      </c>
      <c r="F10" s="30">
        <f>'[1]DEIXALLERIES'!M20</f>
        <v>15420</v>
      </c>
      <c r="G10" s="71">
        <f>'[1]DEIXALLERIES'!M59</f>
        <v>7760</v>
      </c>
      <c r="H10" s="71">
        <f>'[1]DEIXALLERIES'!M46</f>
        <v>0</v>
      </c>
      <c r="I10" s="72">
        <f t="shared" si="0"/>
        <v>39170</v>
      </c>
      <c r="J10" s="2">
        <f>'[1]USUARIS DEIXALLERIES'!M8</f>
        <v>431</v>
      </c>
    </row>
    <row r="11" spans="1:10" ht="19.5" customHeight="1">
      <c r="A11" s="65" t="s">
        <v>3</v>
      </c>
      <c r="C11" s="70">
        <f>'[1]DEIXALLERIES'!M73</f>
        <v>10080</v>
      </c>
      <c r="D11" s="30">
        <f>'[1]DEIXALLERIES'!M8</f>
        <v>1190</v>
      </c>
      <c r="E11" s="30">
        <f>'[1]DEIXALLERIES'!M34</f>
        <v>2200</v>
      </c>
      <c r="F11" s="30">
        <f>'[1]DEIXALLERIES'!M21</f>
        <v>17460</v>
      </c>
      <c r="G11" s="71">
        <f>'[1]DEIXALLERIES'!M60</f>
        <v>7980</v>
      </c>
      <c r="H11" s="71">
        <f>'[1]DEIXALLERIES'!M47</f>
        <v>0</v>
      </c>
      <c r="I11" s="72">
        <f>SUM(C11:H11)</f>
        <v>38910</v>
      </c>
      <c r="J11" s="2">
        <f>'[1]USUARIS DEIXALLERIES'!M9</f>
        <v>419</v>
      </c>
    </row>
    <row r="12" spans="1:10" ht="19.5" customHeight="1">
      <c r="A12" s="65" t="s">
        <v>4</v>
      </c>
      <c r="C12" s="70">
        <f>'[1]DEIXALLERIES'!M74</f>
        <v>12240</v>
      </c>
      <c r="D12" s="30">
        <f>'[1]DEIXALLERIES'!M9</f>
        <v>880</v>
      </c>
      <c r="E12" s="30">
        <f>'[1]DEIXALLERIES'!M35</f>
        <v>1600</v>
      </c>
      <c r="F12" s="30">
        <f>'[1]DEIXALLERIES'!M22</f>
        <v>16260</v>
      </c>
      <c r="G12" s="71">
        <f>'[1]DEIXALLERIES'!M61</f>
        <v>7860</v>
      </c>
      <c r="H12" s="71">
        <f>'[1]DEIXALLERIES'!M48</f>
        <v>0</v>
      </c>
      <c r="I12" s="72">
        <f t="shared" si="0"/>
        <v>38840</v>
      </c>
      <c r="J12" s="2">
        <f>'[1]USUARIS DEIXALLERIES'!M10</f>
        <v>430</v>
      </c>
    </row>
    <row r="13" spans="1:10" ht="19.5" customHeight="1">
      <c r="A13" s="65" t="s">
        <v>5</v>
      </c>
      <c r="C13" s="73">
        <f>'[1]DEIXALLERIES'!M75</f>
        <v>10220</v>
      </c>
      <c r="D13" s="27">
        <f>'[1]DEIXALLERIES'!M10</f>
        <v>0</v>
      </c>
      <c r="E13" s="27">
        <f>'[1]DEIXALLERIES'!M36</f>
        <v>2880</v>
      </c>
      <c r="F13" s="27">
        <f>'[1]DEIXALLERIES'!M23</f>
        <v>13400</v>
      </c>
      <c r="G13" s="29">
        <f>'[1]DEIXALLERIES'!M62</f>
        <v>5840</v>
      </c>
      <c r="H13" s="29">
        <f>'[1]DEIXALLERIES'!M49</f>
        <v>300</v>
      </c>
      <c r="I13" s="72">
        <f t="shared" si="0"/>
        <v>32640</v>
      </c>
      <c r="J13" s="74">
        <f>'[1]USUARIS DEIXALLERIES'!M11</f>
        <v>350</v>
      </c>
    </row>
    <row r="14" spans="1:10" ht="19.5" customHeight="1">
      <c r="A14" s="65" t="s">
        <v>6</v>
      </c>
      <c r="C14" s="73">
        <f>'[1]DEIXALLERIES'!M76</f>
        <v>0</v>
      </c>
      <c r="D14" s="27">
        <f>'[1]DEIXALLERIES'!M11</f>
        <v>840</v>
      </c>
      <c r="E14" s="27">
        <f>'[1]DEIXALLERIES'!M37</f>
        <v>2760</v>
      </c>
      <c r="F14" s="27">
        <f>'[1]DEIXALLERIES'!M24</f>
        <v>16640</v>
      </c>
      <c r="G14" s="29">
        <f>'[1]DEIXALLERIES'!M63</f>
        <v>4720</v>
      </c>
      <c r="H14" s="29">
        <f>'[1]DEIXALLERIES'!M50</f>
        <v>0</v>
      </c>
      <c r="I14" s="72">
        <f t="shared" si="0"/>
        <v>24960</v>
      </c>
      <c r="J14" s="74">
        <f>'[1]USUARIS DEIXALLERIES'!M12</f>
        <v>345</v>
      </c>
    </row>
    <row r="15" spans="1:10" ht="19.5" customHeight="1">
      <c r="A15" s="65" t="s">
        <v>7</v>
      </c>
      <c r="C15" s="73">
        <f>'[1]DEIXALLERIES'!M77</f>
        <v>15480</v>
      </c>
      <c r="D15" s="27">
        <f>'[1]DEIXALLERIES'!M12</f>
        <v>2226</v>
      </c>
      <c r="E15" s="27">
        <f>'[1]DEIXALLERIES'!M38</f>
        <v>1040</v>
      </c>
      <c r="F15" s="27">
        <f>'[1]DEIXALLERIES'!M25</f>
        <v>12180</v>
      </c>
      <c r="G15" s="29">
        <f>'[1]DEIXALLERIES'!M64</f>
        <v>7340</v>
      </c>
      <c r="H15" s="29">
        <f>'[1]DEIXALLERIES'!M51</f>
        <v>0</v>
      </c>
      <c r="I15" s="72">
        <f t="shared" si="0"/>
        <v>38266</v>
      </c>
      <c r="J15" s="74">
        <f>'[1]USUARIS DEIXALLERIES'!M13</f>
        <v>298</v>
      </c>
    </row>
    <row r="16" spans="1:10" ht="19.5" customHeight="1">
      <c r="A16" s="65" t="s">
        <v>31</v>
      </c>
      <c r="C16" s="73">
        <f>'[1]DEIXALLERIES'!M78</f>
        <v>10500</v>
      </c>
      <c r="D16" s="27">
        <f>'[1]DEIXALLERIES'!M13</f>
        <v>780</v>
      </c>
      <c r="E16" s="27">
        <f>'[1]DEIXALLERIES'!M39</f>
        <v>3940</v>
      </c>
      <c r="F16" s="27">
        <f>'[1]DEIXALLERIES'!M26</f>
        <v>16440</v>
      </c>
      <c r="G16" s="29">
        <f>'[1]DEIXALLERIES'!M65</f>
        <v>5580</v>
      </c>
      <c r="H16" s="29">
        <f>'[1]DEIXALLERIES'!M52</f>
        <v>0</v>
      </c>
      <c r="I16" s="72">
        <f t="shared" si="0"/>
        <v>37240</v>
      </c>
      <c r="J16" s="74">
        <f>'[1]USUARIS DEIXALLERIES'!M14</f>
        <v>401</v>
      </c>
    </row>
    <row r="17" spans="1:10" ht="19.5" customHeight="1">
      <c r="A17" s="65" t="s">
        <v>8</v>
      </c>
      <c r="C17" s="73">
        <f>'[1]DEIXALLERIES'!M79</f>
        <v>10900</v>
      </c>
      <c r="D17" s="27">
        <f>'[1]DEIXALLERIES'!M14</f>
        <v>0</v>
      </c>
      <c r="E17" s="27">
        <f>'[1]DEIXALLERIES'!M40</f>
        <v>3100</v>
      </c>
      <c r="F17" s="27">
        <f>'[1]DEIXALLERIES'!M27</f>
        <v>15340</v>
      </c>
      <c r="G17" s="29">
        <f>'[1]DEIXALLERIES'!M66</f>
        <v>3960</v>
      </c>
      <c r="H17" s="29">
        <f>'[1]DEIXALLERIES'!M53</f>
        <v>0</v>
      </c>
      <c r="I17" s="72">
        <f t="shared" si="0"/>
        <v>33300</v>
      </c>
      <c r="J17" s="74">
        <f>'[1]USUARIS DEIXALLERIES'!M15</f>
        <v>454</v>
      </c>
    </row>
    <row r="18" spans="1:10" ht="19.5" customHeight="1">
      <c r="A18" s="65" t="s">
        <v>9</v>
      </c>
      <c r="C18" s="73">
        <f>'[1]DEIXALLERIES'!M80</f>
        <v>11000</v>
      </c>
      <c r="D18" s="27">
        <f>'[1]DEIXALLERIES'!M15</f>
        <v>820</v>
      </c>
      <c r="E18" s="27">
        <f>'[1]DEIXALLERIES'!M41</f>
        <v>2020</v>
      </c>
      <c r="F18" s="27">
        <f>'[1]DEIXALLERIES'!M28</f>
        <v>17740</v>
      </c>
      <c r="G18" s="29">
        <f>'[1]DEIXALLERIES'!M67</f>
        <v>5280</v>
      </c>
      <c r="H18" s="29">
        <f>'[1]DEIXALLERIES'!M54</f>
        <v>1560</v>
      </c>
      <c r="I18" s="72">
        <f t="shared" si="0"/>
        <v>38420</v>
      </c>
      <c r="J18" s="74">
        <f>'[1]USUARIS DEIXALLERIES'!M16</f>
        <v>423</v>
      </c>
    </row>
    <row r="19" spans="1:10" ht="19.5" customHeight="1" thickBot="1">
      <c r="A19" s="65" t="s">
        <v>10</v>
      </c>
      <c r="C19" s="75">
        <f>'[1]DEIXALLERIES'!M81</f>
        <v>0</v>
      </c>
      <c r="D19" s="76">
        <f>'[1]DEIXALLERIES'!M16</f>
        <v>960</v>
      </c>
      <c r="E19" s="76">
        <f>'[1]DEIXALLERIES'!M42</f>
        <v>1780</v>
      </c>
      <c r="F19" s="76">
        <f>'[1]DEIXALLERIES'!M29</f>
        <v>11720</v>
      </c>
      <c r="G19" s="77">
        <f>'[1]DEIXALLERIES'!M68</f>
        <v>7940</v>
      </c>
      <c r="H19" s="77">
        <f>'[1]DEIXALLERIES'!M55</f>
        <v>760</v>
      </c>
      <c r="I19" s="78">
        <f t="shared" si="0"/>
        <v>23160</v>
      </c>
      <c r="J19" s="79">
        <f>'[1]USUARIS DEIXALLERIES'!M17</f>
        <v>407</v>
      </c>
    </row>
    <row r="20" spans="1:10" ht="19.5" customHeight="1" thickBot="1">
      <c r="A20" s="4"/>
      <c r="C20" s="7"/>
      <c r="D20" s="7"/>
      <c r="E20" s="7"/>
      <c r="F20" s="7"/>
      <c r="G20" s="7"/>
      <c r="H20" s="7"/>
      <c r="I20" s="35"/>
      <c r="J20" s="7"/>
    </row>
    <row r="21" spans="1:10" ht="19.5" customHeight="1" thickBot="1">
      <c r="A21" s="37" t="s">
        <v>14</v>
      </c>
      <c r="C21" s="80">
        <f aca="true" t="shared" si="1" ref="C21:H21">SUM(C8:C19)</f>
        <v>113920</v>
      </c>
      <c r="D21" s="81">
        <f t="shared" si="1"/>
        <v>10606</v>
      </c>
      <c r="E21" s="81">
        <f t="shared" si="1"/>
        <v>28810</v>
      </c>
      <c r="F21" s="81">
        <f t="shared" si="1"/>
        <v>180900</v>
      </c>
      <c r="G21" s="82">
        <f t="shared" si="1"/>
        <v>76980</v>
      </c>
      <c r="H21" s="82">
        <f t="shared" si="1"/>
        <v>3320</v>
      </c>
      <c r="I21" s="82">
        <f>SUM(I8:I19)</f>
        <v>414536</v>
      </c>
      <c r="J21" s="83">
        <f>SUM(J8:J19)</f>
        <v>4600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dades2</cp:lastModifiedBy>
  <cp:lastPrinted>2010-06-16T10:50:55Z</cp:lastPrinted>
  <dcterms:created xsi:type="dcterms:W3CDTF">2008-05-28T16:13:29Z</dcterms:created>
  <dcterms:modified xsi:type="dcterms:W3CDTF">2011-01-24T13:00:05Z</dcterms:modified>
  <cp:category/>
  <cp:version/>
  <cp:contentType/>
  <cp:contentStatus/>
</cp:coreProperties>
</file>