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60" windowWidth="15480" windowHeight="507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<sst xmlns="http://schemas.openxmlformats.org/spreadsheetml/2006/main" count="82" uniqueCount="47">
  <si>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</si>
  <si>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</si>
  <si>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</si>
  <si>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</si>
  <si>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</si>
  <si>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</si>
  <si>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</si>
  <si>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</si>
  <si>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</si>
  <si>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</si>
  <si>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</si>
  <si>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</si>
  <si>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</si>
  <si>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</si>
  <si>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</si>
  <si>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</si>
  <si>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</si>
  <si>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</si>
  <si>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</si>
  <si>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LA GARRIGA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</si>
  <si>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</si>
  <si>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</si>
  <si>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</si>
  <si>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</si>
  <si>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</si>
  <si>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</si>
  <si>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</si>
  <si>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</si>
  <si>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</si>
  <si>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</si>
  <si>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</si>
  <si>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</si>
  <si>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</si>
  <si>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</si>
  <si>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</si>
  <si>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</si>
  <si>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</si>
  <si>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</si>
  <si>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</si>
  <si>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</si>
  <si>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</si>
  <si>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</si>
  <si>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 xml:space="preserve">Vidre:  1 cop al mes </t>
  </si>
  <si>
    <t>* Subjecte a possibles modificacions respecte els dies festius</t>
  </si>
  <si>
    <t>SERVEI DE RECOLLIDA DE PAPER I CARTRÓ, ENVASOS LLEUGERS I VIDRE, 2015</t>
  </si>
  <si>
    <t>SERVEI DE RECOLLIDA PORTA A PORTA DE PAPER I CARTRÓ COMERCIAL,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</si>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</sst>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4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0" fontId="4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7" fillId="18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50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8" fillId="0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51" fillId="36" borderId="21" xfId="0" applyFont="1" applyFill="1" applyBorder="1" applyAlignment="1">
      <alignment horizontal="center" vertical="center"/>
    </xf>
    <xf numFmtId="0" fontId="51" fillId="36" borderId="34" xfId="0" applyFont="1" applyFill="1" applyBorder="1" applyAlignment="1">
      <alignment horizontal="center" vertical="center"/>
    </xf>
    <xf numFmtId="0" fontId="51" fillId="36" borderId="35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225"/>
          <c:w val="0.916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1675"/>
          <c:w val="0.919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181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8"/>
          <c:w val="0.97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366804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 A LA DEIXALLERIA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75"/>
          <c:w val="0.970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2144359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228600</xdr:rowOff>
    </xdr:from>
    <xdr:to>
      <xdr:col>8</xdr:col>
      <xdr:colOff>19050</xdr:colOff>
      <xdr:row>40</xdr:row>
      <xdr:rowOff>190500</xdr:rowOff>
    </xdr:to>
    <xdr:graphicFrame>
      <xdr:nvGraphicFramePr>
        <xdr:cNvPr id="1" name="Chart 10"/>
        <xdr:cNvGraphicFramePr/>
      </xdr:nvGraphicFramePr>
      <xdr:xfrm>
        <a:off x="1933575" y="5800725"/>
        <a:ext cx="60483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1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5</xdr:col>
      <xdr:colOff>1209675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0" y="5867400"/>
        <a:ext cx="6924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Q4">
            <v>20567.94</v>
          </cell>
        </row>
        <row r="5">
          <cell r="Q5">
            <v>14734.81</v>
          </cell>
        </row>
        <row r="6">
          <cell r="Q6">
            <v>17837.44</v>
          </cell>
        </row>
        <row r="7">
          <cell r="Q7">
            <v>18658.25</v>
          </cell>
        </row>
        <row r="8">
          <cell r="Q8">
            <v>16933.62</v>
          </cell>
        </row>
        <row r="9">
          <cell r="Q9">
            <v>21379.81</v>
          </cell>
        </row>
        <row r="10">
          <cell r="Q10">
            <v>19089.06</v>
          </cell>
        </row>
        <row r="11">
          <cell r="Q11">
            <v>17962.2</v>
          </cell>
        </row>
        <row r="12">
          <cell r="Q12">
            <v>22052.21</v>
          </cell>
        </row>
        <row r="13">
          <cell r="Q13">
            <v>18675.05</v>
          </cell>
        </row>
        <row r="14">
          <cell r="Q14">
            <v>17026.43</v>
          </cell>
        </row>
        <row r="15">
          <cell r="Q15">
            <v>23486</v>
          </cell>
        </row>
        <row r="17">
          <cell r="Q17">
            <v>811.45</v>
          </cell>
        </row>
        <row r="18">
          <cell r="Q18">
            <v>687.14</v>
          </cell>
        </row>
        <row r="19">
          <cell r="Q19">
            <v>862</v>
          </cell>
        </row>
        <row r="20">
          <cell r="Q20">
            <v>559.71</v>
          </cell>
        </row>
        <row r="21">
          <cell r="Q21">
            <v>546</v>
          </cell>
        </row>
        <row r="22">
          <cell r="Q22">
            <v>390</v>
          </cell>
        </row>
        <row r="23">
          <cell r="Q23">
            <v>713.33</v>
          </cell>
        </row>
        <row r="24">
          <cell r="Q24">
            <v>350.7</v>
          </cell>
        </row>
        <row r="25">
          <cell r="Q25">
            <v>416.46</v>
          </cell>
        </row>
        <row r="26">
          <cell r="Q26">
            <v>584.44</v>
          </cell>
        </row>
        <row r="27">
          <cell r="Q27">
            <v>377</v>
          </cell>
        </row>
        <row r="28">
          <cell r="Q28">
            <v>839.03</v>
          </cell>
        </row>
        <row r="43">
          <cell r="Q43">
            <v>2740</v>
          </cell>
        </row>
        <row r="44">
          <cell r="Q44">
            <v>2100</v>
          </cell>
        </row>
        <row r="45">
          <cell r="Q45">
            <v>2340</v>
          </cell>
        </row>
        <row r="46">
          <cell r="Q46">
            <v>2340</v>
          </cell>
        </row>
        <row r="47">
          <cell r="Q47">
            <v>3520</v>
          </cell>
        </row>
        <row r="48">
          <cell r="Q48">
            <v>3484</v>
          </cell>
        </row>
        <row r="49">
          <cell r="Q49">
            <v>2700</v>
          </cell>
        </row>
        <row r="50">
          <cell r="Q50">
            <v>1860</v>
          </cell>
        </row>
        <row r="51">
          <cell r="Q51">
            <v>3420</v>
          </cell>
        </row>
        <row r="52">
          <cell r="Q52">
            <v>3680</v>
          </cell>
        </row>
        <row r="53">
          <cell r="Q53">
            <v>3260</v>
          </cell>
        </row>
        <row r="54">
          <cell r="Q54">
            <v>3300</v>
          </cell>
        </row>
        <row r="70">
          <cell r="Q70">
            <v>17655.78</v>
          </cell>
        </row>
        <row r="71">
          <cell r="Q71">
            <v>14812.41</v>
          </cell>
        </row>
        <row r="72">
          <cell r="Q72">
            <v>17384.7</v>
          </cell>
        </row>
        <row r="73">
          <cell r="Q73">
            <v>16492.3</v>
          </cell>
        </row>
        <row r="74">
          <cell r="Q74">
            <v>16065.98</v>
          </cell>
        </row>
        <row r="75">
          <cell r="Q75">
            <v>18563.42</v>
          </cell>
        </row>
        <row r="76">
          <cell r="Q76">
            <v>18415.78</v>
          </cell>
        </row>
        <row r="77">
          <cell r="Q77">
            <v>14407.45</v>
          </cell>
        </row>
        <row r="78">
          <cell r="Q78">
            <v>18574.73</v>
          </cell>
        </row>
        <row r="79">
          <cell r="Q79">
            <v>17260.28</v>
          </cell>
        </row>
        <row r="80">
          <cell r="Q80">
            <v>15620.89</v>
          </cell>
        </row>
        <row r="81">
          <cell r="Q81">
            <v>19074.95</v>
          </cell>
        </row>
        <row r="83">
          <cell r="Q83">
            <v>92.23</v>
          </cell>
        </row>
        <row r="84">
          <cell r="Q84">
            <v>141.8</v>
          </cell>
        </row>
        <row r="85">
          <cell r="Q85">
            <v>155.3</v>
          </cell>
        </row>
        <row r="86">
          <cell r="Q86">
            <v>91.7</v>
          </cell>
        </row>
        <row r="87">
          <cell r="Q87">
            <v>94.02</v>
          </cell>
        </row>
        <row r="88">
          <cell r="Q88">
            <v>144.93</v>
          </cell>
        </row>
        <row r="89">
          <cell r="Q89">
            <v>92.37</v>
          </cell>
        </row>
        <row r="90">
          <cell r="Q90">
            <v>165.88</v>
          </cell>
        </row>
        <row r="91">
          <cell r="Q91">
            <v>163.04</v>
          </cell>
        </row>
        <row r="92">
          <cell r="Q92">
            <v>155.89</v>
          </cell>
        </row>
        <row r="93">
          <cell r="Q93">
            <v>171.84</v>
          </cell>
        </row>
        <row r="94">
          <cell r="Q94">
            <v>105.97</v>
          </cell>
        </row>
        <row r="110">
          <cell r="Q110">
            <v>20402.58</v>
          </cell>
        </row>
        <row r="111">
          <cell r="Q111">
            <v>26408.42</v>
          </cell>
        </row>
        <row r="112">
          <cell r="Q112">
            <v>13251.75</v>
          </cell>
        </row>
        <row r="113">
          <cell r="Q113">
            <v>16916.25</v>
          </cell>
        </row>
        <row r="114">
          <cell r="Q114">
            <v>23948.72</v>
          </cell>
        </row>
        <row r="115">
          <cell r="Q115">
            <v>23768.19</v>
          </cell>
        </row>
        <row r="116">
          <cell r="Q116">
            <v>21715.23</v>
          </cell>
        </row>
        <row r="117">
          <cell r="Q117">
            <v>20672.34</v>
          </cell>
        </row>
        <row r="118">
          <cell r="Q118">
            <v>17131.2</v>
          </cell>
        </row>
        <row r="119">
          <cell r="Q119">
            <v>16565.66</v>
          </cell>
        </row>
        <row r="120">
          <cell r="Q120">
            <v>20059.08</v>
          </cell>
        </row>
        <row r="121">
          <cell r="Q121">
            <v>32826.66</v>
          </cell>
        </row>
        <row r="123">
          <cell r="Q123">
            <v>310</v>
          </cell>
        </row>
        <row r="124">
          <cell r="Q124">
            <v>514.1</v>
          </cell>
        </row>
        <row r="125">
          <cell r="Q125">
            <v>242.44</v>
          </cell>
        </row>
        <row r="128">
          <cell r="Q128">
            <v>318.57</v>
          </cell>
        </row>
        <row r="129">
          <cell r="Q129">
            <v>396.52</v>
          </cell>
        </row>
        <row r="132">
          <cell r="Q132">
            <v>256.79</v>
          </cell>
        </row>
        <row r="134">
          <cell r="Q134">
            <v>271.18</v>
          </cell>
        </row>
      </sheetData>
      <sheetData sheetId="1">
        <row r="8">
          <cell r="J8">
            <v>0.68</v>
          </cell>
        </row>
        <row r="9">
          <cell r="J9">
            <v>0.68</v>
          </cell>
        </row>
        <row r="12">
          <cell r="J12">
            <v>2.28</v>
          </cell>
        </row>
        <row r="13">
          <cell r="J13">
            <v>1.3</v>
          </cell>
        </row>
        <row r="14">
          <cell r="J14">
            <v>1.91</v>
          </cell>
        </row>
        <row r="15">
          <cell r="J15">
            <v>1.06</v>
          </cell>
        </row>
        <row r="16">
          <cell r="J16">
            <v>1</v>
          </cell>
        </row>
        <row r="18">
          <cell r="J18">
            <v>11.82</v>
          </cell>
        </row>
        <row r="19">
          <cell r="J19">
            <v>10.14</v>
          </cell>
        </row>
        <row r="20">
          <cell r="J20">
            <v>10.22</v>
          </cell>
        </row>
        <row r="21">
          <cell r="J21">
            <v>12.2</v>
          </cell>
        </row>
        <row r="22">
          <cell r="J22">
            <v>11.78</v>
          </cell>
        </row>
        <row r="23">
          <cell r="J23">
            <v>8.2</v>
          </cell>
        </row>
        <row r="24">
          <cell r="J24">
            <v>13.38</v>
          </cell>
        </row>
        <row r="25">
          <cell r="J25">
            <v>14.28</v>
          </cell>
        </row>
        <row r="26">
          <cell r="J26">
            <v>16.02</v>
          </cell>
        </row>
        <row r="27">
          <cell r="J27">
            <v>12.3</v>
          </cell>
        </row>
        <row r="28">
          <cell r="J28">
            <v>13.94</v>
          </cell>
        </row>
        <row r="29">
          <cell r="J29">
            <v>8.74</v>
          </cell>
        </row>
        <row r="31">
          <cell r="J31">
            <v>4.52</v>
          </cell>
        </row>
        <row r="32">
          <cell r="J32">
            <v>3.98</v>
          </cell>
        </row>
        <row r="34">
          <cell r="J34">
            <v>4.24</v>
          </cell>
        </row>
        <row r="36">
          <cell r="J36">
            <v>3.4</v>
          </cell>
        </row>
        <row r="37">
          <cell r="J37">
            <v>3.92</v>
          </cell>
        </row>
        <row r="38">
          <cell r="J38">
            <v>3.9</v>
          </cell>
        </row>
        <row r="39">
          <cell r="J39">
            <v>3.96</v>
          </cell>
        </row>
        <row r="40">
          <cell r="J40">
            <v>3.86</v>
          </cell>
        </row>
        <row r="41">
          <cell r="J41">
            <v>4.62</v>
          </cell>
        </row>
        <row r="42">
          <cell r="J42">
            <v>3.94</v>
          </cell>
        </row>
        <row r="44">
          <cell r="J44">
            <v>17.44</v>
          </cell>
        </row>
        <row r="45">
          <cell r="J45">
            <v>10.06</v>
          </cell>
        </row>
        <row r="46">
          <cell r="J46">
            <v>17.88</v>
          </cell>
        </row>
        <row r="47">
          <cell r="J47">
            <v>6.72</v>
          </cell>
        </row>
        <row r="48">
          <cell r="J48">
            <v>11.54</v>
          </cell>
        </row>
        <row r="49">
          <cell r="J49">
            <v>8.48</v>
          </cell>
        </row>
        <row r="50">
          <cell r="J50">
            <v>8.96</v>
          </cell>
        </row>
        <row r="51">
          <cell r="J51">
            <v>6.72</v>
          </cell>
        </row>
        <row r="52">
          <cell r="J52">
            <v>6.72</v>
          </cell>
        </row>
        <row r="53">
          <cell r="J53">
            <v>13.44</v>
          </cell>
        </row>
        <row r="54">
          <cell r="J54">
            <v>17.92</v>
          </cell>
        </row>
        <row r="55">
          <cell r="J55">
            <v>12.88</v>
          </cell>
        </row>
        <row r="57">
          <cell r="J57">
            <v>11.09</v>
          </cell>
        </row>
        <row r="58">
          <cell r="J58">
            <v>7.38</v>
          </cell>
        </row>
        <row r="59">
          <cell r="J59">
            <v>10.26</v>
          </cell>
        </row>
        <row r="60">
          <cell r="J60">
            <v>8.23</v>
          </cell>
        </row>
        <row r="61">
          <cell r="J61">
            <v>10.06</v>
          </cell>
        </row>
        <row r="62">
          <cell r="J62">
            <v>8.62</v>
          </cell>
        </row>
        <row r="63">
          <cell r="J63">
            <v>12.21</v>
          </cell>
        </row>
        <row r="64">
          <cell r="J64">
            <v>12.48</v>
          </cell>
        </row>
        <row r="65">
          <cell r="J65">
            <v>12.23</v>
          </cell>
        </row>
        <row r="66">
          <cell r="J66">
            <v>11.36</v>
          </cell>
        </row>
        <row r="67">
          <cell r="J67">
            <v>11.13</v>
          </cell>
        </row>
        <row r="68">
          <cell r="J68">
            <v>10.77</v>
          </cell>
        </row>
        <row r="70">
          <cell r="J70">
            <v>11.08</v>
          </cell>
        </row>
        <row r="71">
          <cell r="J71">
            <v>17.8</v>
          </cell>
        </row>
        <row r="72">
          <cell r="J72">
            <v>10.82</v>
          </cell>
        </row>
        <row r="73">
          <cell r="J73">
            <v>10.74</v>
          </cell>
        </row>
        <row r="74">
          <cell r="J74">
            <v>24.56</v>
          </cell>
        </row>
        <row r="75">
          <cell r="J75">
            <v>11.02</v>
          </cell>
        </row>
        <row r="76">
          <cell r="J76">
            <v>20.66</v>
          </cell>
        </row>
        <row r="77">
          <cell r="J77">
            <v>23.26</v>
          </cell>
        </row>
        <row r="78">
          <cell r="J78">
            <v>11.32</v>
          </cell>
        </row>
        <row r="79">
          <cell r="J79">
            <v>19.82</v>
          </cell>
        </row>
        <row r="80">
          <cell r="J80">
            <v>11.64</v>
          </cell>
        </row>
        <row r="81">
          <cell r="J81">
            <v>11.36</v>
          </cell>
        </row>
      </sheetData>
      <sheetData sheetId="2">
        <row r="6">
          <cell r="J6">
            <v>1360</v>
          </cell>
        </row>
        <row r="7">
          <cell r="J7">
            <v>930</v>
          </cell>
        </row>
        <row r="8">
          <cell r="J8">
            <v>1220</v>
          </cell>
        </row>
        <row r="9">
          <cell r="J9">
            <v>1263</v>
          </cell>
        </row>
        <row r="10">
          <cell r="J10">
            <v>1217</v>
          </cell>
        </row>
        <row r="11">
          <cell r="J11">
            <v>1099</v>
          </cell>
        </row>
        <row r="12">
          <cell r="J12">
            <v>1412</v>
          </cell>
        </row>
        <row r="13">
          <cell r="J13">
            <v>787</v>
          </cell>
        </row>
        <row r="14">
          <cell r="J14">
            <v>1292</v>
          </cell>
        </row>
        <row r="15">
          <cell r="J15">
            <v>1211</v>
          </cell>
        </row>
        <row r="16">
          <cell r="J16">
            <v>920</v>
          </cell>
        </row>
        <row r="17">
          <cell r="J17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H12" sqref="H12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19</v>
      </c>
      <c r="D2" s="4"/>
    </row>
    <row r="3" spans="1:2" ht="19.5" customHeight="1">
      <c r="A3" s="6"/>
      <c r="B3" s="6"/>
    </row>
    <row r="4" ht="19.5" customHeight="1">
      <c r="C4" s="7" t="s">
        <v>44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06" t="s">
        <v>20</v>
      </c>
      <c r="D6" s="107"/>
      <c r="E6" s="107"/>
      <c r="F6" s="108"/>
      <c r="H6" s="100" t="s">
        <v>21</v>
      </c>
      <c r="I6" s="101"/>
      <c r="J6" s="102"/>
      <c r="K6" s="8"/>
      <c r="L6" s="103" t="s">
        <v>22</v>
      </c>
      <c r="M6" s="104"/>
      <c r="N6" s="105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17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53">
        <f>('[1]Recollides'!Q4)/1000</f>
        <v>20.56794</v>
      </c>
      <c r="D9" s="53">
        <f>('[1]Recollides'!Q17)/1000</f>
        <v>0.81145</v>
      </c>
      <c r="E9" s="53">
        <f>('[1]Recollides'!Q30)/1000</f>
        <v>0</v>
      </c>
      <c r="F9" s="53">
        <f aca="true" t="shared" si="0" ref="F9:F20">SUM(C9:E9)</f>
        <v>21.37939</v>
      </c>
      <c r="G9" s="54"/>
      <c r="H9" s="55">
        <f>('[1]Recollides'!Q70)/1000</f>
        <v>17.65578</v>
      </c>
      <c r="I9" s="56">
        <f>('[1]Recollides'!Q83)/1000</f>
        <v>0.09223</v>
      </c>
      <c r="J9" s="53">
        <f>SUM(H9:I9)</f>
        <v>17.74801</v>
      </c>
      <c r="K9" s="57"/>
      <c r="L9" s="53">
        <f>('[1]Recollides'!Q110)/1000</f>
        <v>20.40258</v>
      </c>
      <c r="M9" s="56">
        <f>('[1]Recollides'!Q123)/1000</f>
        <v>0.31</v>
      </c>
      <c r="N9" s="53">
        <f>SUM(L9:M9)</f>
        <v>20.71258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53">
        <f>('[1]Recollides'!Q5)/1000</f>
        <v>14.73481</v>
      </c>
      <c r="D10" s="53">
        <f>('[1]Recollides'!Q18)/1000</f>
        <v>0.68714</v>
      </c>
      <c r="E10" s="53">
        <f>('[1]Recollides'!Q31)/1000</f>
        <v>0</v>
      </c>
      <c r="F10" s="53">
        <f t="shared" si="0"/>
        <v>15.421949999999999</v>
      </c>
      <c r="G10" s="54"/>
      <c r="H10" s="55">
        <f>('[1]Recollides'!Q71)/1000</f>
        <v>14.81241</v>
      </c>
      <c r="I10" s="56">
        <f>('[1]Recollides'!Q84)/1000</f>
        <v>0.1418</v>
      </c>
      <c r="J10" s="53">
        <f>SUM(H10:I10)</f>
        <v>14.95421</v>
      </c>
      <c r="K10" s="57"/>
      <c r="L10" s="53">
        <f>('[1]Recollides'!Q111)/1000</f>
        <v>26.40842</v>
      </c>
      <c r="M10" s="56">
        <f>('[1]Recollides'!Q124)/1000</f>
        <v>0.5141</v>
      </c>
      <c r="N10" s="53">
        <f>SUM(L10:M10)</f>
        <v>26.92252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53">
        <f>('[1]Recollides'!Q6)/1000</f>
        <v>17.837439999999997</v>
      </c>
      <c r="D11" s="53">
        <f>('[1]Recollides'!Q19)/1000</f>
        <v>0.862</v>
      </c>
      <c r="E11" s="53">
        <f>('[1]Recollides'!Q32)/1000</f>
        <v>0</v>
      </c>
      <c r="F11" s="53">
        <f t="shared" si="0"/>
        <v>18.699439999999996</v>
      </c>
      <c r="G11" s="54"/>
      <c r="H11" s="55">
        <f>('[1]Recollides'!Q72)/1000</f>
        <v>17.384700000000002</v>
      </c>
      <c r="I11" s="56">
        <f>('[1]Recollides'!Q85)/1000</f>
        <v>0.15530000000000002</v>
      </c>
      <c r="J11" s="53">
        <f>SUM(H11:I11)</f>
        <v>17.540000000000003</v>
      </c>
      <c r="K11" s="57"/>
      <c r="L11" s="53">
        <f>('[1]Recollides'!Q112)/1000</f>
        <v>13.25175</v>
      </c>
      <c r="M11" s="56">
        <f>('[1]Recollides'!Q125)/1000</f>
        <v>0.24244</v>
      </c>
      <c r="N11" s="53">
        <f>SUM(L11:M11)</f>
        <v>13.49419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53">
        <f>('[1]Recollides'!Q7)/1000</f>
        <v>18.65825</v>
      </c>
      <c r="D12" s="53">
        <f>('[1]Recollides'!Q20)/1000</f>
        <v>0.55971</v>
      </c>
      <c r="E12" s="53">
        <f>('[1]Recollides'!Q33)/1000</f>
        <v>0</v>
      </c>
      <c r="F12" s="53">
        <f t="shared" si="0"/>
        <v>19.217959999999998</v>
      </c>
      <c r="G12" s="54"/>
      <c r="H12" s="55">
        <f>('[1]Recollides'!Q73)/1000</f>
        <v>16.4923</v>
      </c>
      <c r="I12" s="56">
        <f>('[1]Recollides'!Q86)/1000</f>
        <v>0.0917</v>
      </c>
      <c r="J12" s="53">
        <f>SUM(H12:I12)</f>
        <v>16.584</v>
      </c>
      <c r="K12" s="57"/>
      <c r="L12" s="53">
        <f>('[1]Recollides'!Q113)/1000</f>
        <v>16.91625</v>
      </c>
      <c r="M12" s="56">
        <f>('[1]Recollides'!Q126)/1000</f>
        <v>0</v>
      </c>
      <c r="N12" s="53">
        <f>SUM(L12:M12)</f>
        <v>16.91625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53">
        <f>('[1]Recollides'!Q8)/1000</f>
        <v>16.933619999999998</v>
      </c>
      <c r="D13" s="53">
        <f>('[1]Recollides'!Q21)/1000</f>
        <v>0.546</v>
      </c>
      <c r="E13" s="53">
        <f>('[1]Recollides'!Q34)/1000</f>
        <v>0</v>
      </c>
      <c r="F13" s="53">
        <f t="shared" si="0"/>
        <v>17.479619999999997</v>
      </c>
      <c r="G13" s="54"/>
      <c r="H13" s="55">
        <f>('[1]Recollides'!Q74)/1000</f>
        <v>16.06598</v>
      </c>
      <c r="I13" s="56">
        <f>('[1]Recollides'!Q87)/1000</f>
        <v>0.09401999999999999</v>
      </c>
      <c r="J13" s="53">
        <f>SUM(H13:I13)</f>
        <v>16.16</v>
      </c>
      <c r="K13" s="57"/>
      <c r="L13" s="53">
        <f>('[1]Recollides'!Q114)/1000</f>
        <v>23.94872</v>
      </c>
      <c r="M13" s="56">
        <f>('[1]Recollides'!Q127)/1000</f>
        <v>0</v>
      </c>
      <c r="N13" s="53">
        <f>SUM(L13:M13)</f>
        <v>23.94872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53">
        <f>('[1]Recollides'!Q9)/1000</f>
        <v>21.379810000000003</v>
      </c>
      <c r="D14" s="53">
        <f>('[1]Recollides'!Q22)/1000</f>
        <v>0.39</v>
      </c>
      <c r="E14" s="53">
        <f>('[1]Recollides'!Q35)/1000</f>
        <v>0</v>
      </c>
      <c r="F14" s="53">
        <f t="shared" si="0"/>
        <v>21.769810000000003</v>
      </c>
      <c r="G14" s="54"/>
      <c r="H14" s="55">
        <f>('[1]Recollides'!Q75)/1000</f>
        <v>18.563419999999997</v>
      </c>
      <c r="I14" s="56">
        <f>('[1]Recollides'!Q88)/1000</f>
        <v>0.14493</v>
      </c>
      <c r="J14" s="53">
        <f aca="true" t="shared" si="1" ref="J14:J20">SUM(H14:I14)</f>
        <v>18.708349999999996</v>
      </c>
      <c r="K14" s="57"/>
      <c r="L14" s="53">
        <f>('[1]Recollides'!Q115)/1000</f>
        <v>23.768189999999997</v>
      </c>
      <c r="M14" s="56">
        <f>('[1]Recollides'!Q128)/1000</f>
        <v>0.31857</v>
      </c>
      <c r="N14" s="53">
        <f aca="true" t="shared" si="2" ref="N14:N20">SUM(L14:M14)</f>
        <v>24.086759999999998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53">
        <f>('[1]Recollides'!Q10)/1000</f>
        <v>19.08906</v>
      </c>
      <c r="D15" s="53">
        <f>('[1]Recollides'!Q23)/1000</f>
        <v>0.71333</v>
      </c>
      <c r="E15" s="53">
        <f>('[1]Recollides'!Q36)/1000</f>
        <v>0</v>
      </c>
      <c r="F15" s="53">
        <f t="shared" si="0"/>
        <v>19.80239</v>
      </c>
      <c r="G15" s="54"/>
      <c r="H15" s="55">
        <f>('[1]Recollides'!Q76)/1000</f>
        <v>18.415779999999998</v>
      </c>
      <c r="I15" s="56">
        <f>('[1]Recollides'!Q89)/1000</f>
        <v>0.09237000000000001</v>
      </c>
      <c r="J15" s="53">
        <f t="shared" si="1"/>
        <v>18.508149999999997</v>
      </c>
      <c r="K15" s="57"/>
      <c r="L15" s="53">
        <f>('[1]Recollides'!Q116)/1000</f>
        <v>21.71523</v>
      </c>
      <c r="M15" s="56">
        <f>('[1]Recollides'!Q129)/1000</f>
        <v>0.39652</v>
      </c>
      <c r="N15" s="53">
        <f t="shared" si="2"/>
        <v>22.111749999999997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53">
        <f>('[1]Recollides'!Q11)/1000</f>
        <v>17.9622</v>
      </c>
      <c r="D16" s="53">
        <f>('[1]Recollides'!Q24)/1000</f>
        <v>0.3507</v>
      </c>
      <c r="E16" s="53">
        <f>('[1]Recollides'!Q37)/1000</f>
        <v>0</v>
      </c>
      <c r="F16" s="53">
        <f t="shared" si="0"/>
        <v>18.3129</v>
      </c>
      <c r="G16" s="54"/>
      <c r="H16" s="55">
        <f>('[1]Recollides'!Q77)/1000</f>
        <v>14.40745</v>
      </c>
      <c r="I16" s="56">
        <f>('[1]Recollides'!Q90)/1000</f>
        <v>0.16588</v>
      </c>
      <c r="J16" s="53">
        <f t="shared" si="1"/>
        <v>14.57333</v>
      </c>
      <c r="K16" s="57"/>
      <c r="L16" s="53">
        <f>('[1]Recollides'!Q117)/1000</f>
        <v>20.67234</v>
      </c>
      <c r="M16" s="56">
        <f>('[1]Recollides'!Q130)/1000</f>
        <v>0</v>
      </c>
      <c r="N16" s="53">
        <f t="shared" si="2"/>
        <v>20.67234</v>
      </c>
      <c r="O16" s="25"/>
      <c r="P16" s="2"/>
      <c r="Q16" s="2"/>
      <c r="S16" s="2"/>
      <c r="T16" s="2"/>
    </row>
    <row r="17" spans="1:20" ht="19.5" customHeight="1">
      <c r="A17" s="26" t="s">
        <v>18</v>
      </c>
      <c r="C17" s="53">
        <f>('[1]Recollides'!Q12)/1000</f>
        <v>22.05221</v>
      </c>
      <c r="D17" s="53">
        <f>('[1]Recollides'!Q25)/1000</f>
        <v>0.41646</v>
      </c>
      <c r="E17" s="53">
        <f>('[1]Recollides'!Q38)/1000</f>
        <v>0</v>
      </c>
      <c r="F17" s="53">
        <f t="shared" si="0"/>
        <v>22.46867</v>
      </c>
      <c r="G17" s="54"/>
      <c r="H17" s="55">
        <f>('[1]Recollides'!Q78)/1000</f>
        <v>18.57473</v>
      </c>
      <c r="I17" s="56">
        <f>('[1]Recollides'!Q91)/1000</f>
        <v>0.16304</v>
      </c>
      <c r="J17" s="53">
        <f t="shared" si="1"/>
        <v>18.737769999999998</v>
      </c>
      <c r="K17" s="57"/>
      <c r="L17" s="53">
        <f>('[1]Recollides'!Q118)/1000</f>
        <v>17.1312</v>
      </c>
      <c r="M17" s="56">
        <f>('[1]Recollides'!Q131)/1000</f>
        <v>0</v>
      </c>
      <c r="N17" s="53">
        <f t="shared" si="2"/>
        <v>17.1312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53">
        <f>('[1]Recollides'!Q13)/1000</f>
        <v>18.67505</v>
      </c>
      <c r="D18" s="53">
        <f>('[1]Recollides'!Q26)/1000</f>
        <v>0.5844400000000001</v>
      </c>
      <c r="E18" s="53">
        <f>('[1]Recollides'!Q39)/1000</f>
        <v>0</v>
      </c>
      <c r="F18" s="53">
        <f t="shared" si="0"/>
        <v>19.25949</v>
      </c>
      <c r="G18" s="54"/>
      <c r="H18" s="55">
        <f>('[1]Recollides'!Q79)/1000</f>
        <v>17.260279999999998</v>
      </c>
      <c r="I18" s="56">
        <f>('[1]Recollides'!Q92)/1000</f>
        <v>0.15588999999999997</v>
      </c>
      <c r="J18" s="53">
        <f t="shared" si="1"/>
        <v>17.416169999999997</v>
      </c>
      <c r="K18" s="57"/>
      <c r="L18" s="53">
        <f>('[1]Recollides'!Q119)/1000</f>
        <v>16.56566</v>
      </c>
      <c r="M18" s="56">
        <f>('[1]Recollides'!Q132)/1000</f>
        <v>0.25679</v>
      </c>
      <c r="N18" s="53">
        <f t="shared" si="2"/>
        <v>16.82245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53">
        <f>('[1]Recollides'!Q14)/1000</f>
        <v>17.02643</v>
      </c>
      <c r="D19" s="53">
        <f>('[1]Recollides'!Q27)/1000</f>
        <v>0.377</v>
      </c>
      <c r="E19" s="53">
        <f>('[1]Recollides'!Q40)/1000</f>
        <v>0</v>
      </c>
      <c r="F19" s="53">
        <f t="shared" si="0"/>
        <v>17.40343</v>
      </c>
      <c r="G19" s="54"/>
      <c r="H19" s="55">
        <f>('[1]Recollides'!Q80)/1000</f>
        <v>15.62089</v>
      </c>
      <c r="I19" s="56">
        <f>('[1]Recollides'!Q93)/1000</f>
        <v>0.17184</v>
      </c>
      <c r="J19" s="53">
        <f t="shared" si="1"/>
        <v>15.792729999999999</v>
      </c>
      <c r="K19" s="57"/>
      <c r="L19" s="53">
        <f>('[1]Recollides'!Q120)/1000</f>
        <v>20.05908</v>
      </c>
      <c r="M19" s="56">
        <f>('[1]Recollides'!Q133)/1000</f>
        <v>0</v>
      </c>
      <c r="N19" s="53">
        <f t="shared" si="2"/>
        <v>20.05908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53">
        <f>('[1]Recollides'!Q15)/1000</f>
        <v>23.486</v>
      </c>
      <c r="D20" s="53">
        <f>('[1]Recollides'!Q28)/1000</f>
        <v>0.8390299999999999</v>
      </c>
      <c r="E20" s="53">
        <f>('[1]Recollides'!Q41)/1000</f>
        <v>0</v>
      </c>
      <c r="F20" s="53">
        <f t="shared" si="0"/>
        <v>24.32503</v>
      </c>
      <c r="G20" s="54"/>
      <c r="H20" s="55">
        <f>('[1]Recollides'!Q81)/1000</f>
        <v>19.07495</v>
      </c>
      <c r="I20" s="56">
        <f>('[1]Recollides'!Q94)/1000</f>
        <v>0.10597</v>
      </c>
      <c r="J20" s="53">
        <f t="shared" si="1"/>
        <v>19.18092</v>
      </c>
      <c r="K20" s="57"/>
      <c r="L20" s="53">
        <f>('[1]Recollides'!Q121)/1000</f>
        <v>32.826660000000004</v>
      </c>
      <c r="M20" s="56">
        <f>('[1]Recollides'!Q134)/1000</f>
        <v>0.27118000000000003</v>
      </c>
      <c r="N20" s="53">
        <f t="shared" si="2"/>
        <v>33.097840000000005</v>
      </c>
      <c r="O20" s="25"/>
      <c r="P20" s="2"/>
      <c r="Q20" s="2"/>
      <c r="S20" s="2"/>
      <c r="T20" s="2"/>
    </row>
    <row r="21" spans="3:20" ht="19.5" customHeight="1" thickBot="1">
      <c r="C21" s="58"/>
      <c r="D21" s="58"/>
      <c r="E21" s="58"/>
      <c r="F21" s="58"/>
      <c r="G21" s="58"/>
      <c r="H21" s="59"/>
      <c r="I21" s="59"/>
      <c r="J21" s="59"/>
      <c r="K21" s="60"/>
      <c r="L21" s="59"/>
      <c r="M21" s="59"/>
      <c r="N21" s="59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61">
        <f>SUM(C9:C20)</f>
        <v>228.40282</v>
      </c>
      <c r="D22" s="61">
        <f>SUM(D9:D20)</f>
        <v>7.1372599999999995</v>
      </c>
      <c r="E22" s="61">
        <f>SUM(E9:E20)</f>
        <v>0</v>
      </c>
      <c r="F22" s="61">
        <f>SUM(C22:E22)</f>
        <v>235.54008</v>
      </c>
      <c r="G22" s="62"/>
      <c r="H22" s="63">
        <f>SUM(H9:H20)</f>
        <v>204.32867</v>
      </c>
      <c r="I22" s="64">
        <f>SUM(I9:I20)</f>
        <v>1.5749700000000002</v>
      </c>
      <c r="J22" s="64">
        <f>SUM(H22:I22)</f>
        <v>205.90364</v>
      </c>
      <c r="K22" s="65"/>
      <c r="L22" s="66">
        <f>SUM(L9:L20)</f>
        <v>253.66608</v>
      </c>
      <c r="M22" s="66">
        <f>SUM(M9:M20)</f>
        <v>2.3096</v>
      </c>
      <c r="N22" s="66">
        <f>SUM(L22:M22)</f>
        <v>255.97567999999998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E2" sqref="E2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19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45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4" ht="33" customHeight="1" thickBot="1">
      <c r="A6" s="9"/>
      <c r="C6" s="40" t="s">
        <v>23</v>
      </c>
      <c r="D6" s="41"/>
    </row>
    <row r="7" spans="1:4" ht="15.75" thickBot="1">
      <c r="A7" s="23"/>
      <c r="C7" s="5"/>
      <c r="D7" s="41"/>
    </row>
    <row r="8" spans="1:4" ht="19.5" customHeight="1">
      <c r="A8" s="24" t="s">
        <v>0</v>
      </c>
      <c r="C8" s="67">
        <f>('[1]Recollides'!Q43)/1000</f>
        <v>2.74</v>
      </c>
      <c r="D8" s="41"/>
    </row>
    <row r="9" spans="1:4" ht="19.5" customHeight="1">
      <c r="A9" s="26" t="s">
        <v>1</v>
      </c>
      <c r="C9" s="68">
        <f>('[1]Recollides'!Q44)/1000</f>
        <v>2.1</v>
      </c>
      <c r="D9" s="41"/>
    </row>
    <row r="10" spans="1:4" ht="19.5" customHeight="1">
      <c r="A10" s="26" t="s">
        <v>2</v>
      </c>
      <c r="C10" s="68">
        <f>('[1]Recollides'!Q45)/1000</f>
        <v>2.34</v>
      </c>
      <c r="D10" s="41"/>
    </row>
    <row r="11" spans="1:4" ht="19.5" customHeight="1">
      <c r="A11" s="26" t="s">
        <v>3</v>
      </c>
      <c r="C11" s="68">
        <f>('[1]Recollides'!Q46)/1000</f>
        <v>2.34</v>
      </c>
      <c r="D11" s="41"/>
    </row>
    <row r="12" spans="1:4" ht="19.5" customHeight="1">
      <c r="A12" s="26" t="s">
        <v>4</v>
      </c>
      <c r="C12" s="68">
        <f>('[1]Recollides'!Q47)/1000</f>
        <v>3.52</v>
      </c>
      <c r="D12" s="41"/>
    </row>
    <row r="13" spans="1:4" ht="19.5" customHeight="1">
      <c r="A13" s="26" t="s">
        <v>5</v>
      </c>
      <c r="C13" s="68">
        <f>('[1]Recollides'!Q48)/1000</f>
        <v>3.484</v>
      </c>
      <c r="D13" s="41"/>
    </row>
    <row r="14" spans="1:4" ht="19.5" customHeight="1">
      <c r="A14" s="26" t="s">
        <v>6</v>
      </c>
      <c r="C14" s="68">
        <f>('[1]Recollides'!Q49)/1000</f>
        <v>2.7</v>
      </c>
      <c r="D14" s="41"/>
    </row>
    <row r="15" spans="1:4" ht="19.5" customHeight="1">
      <c r="A15" s="26" t="s">
        <v>7</v>
      </c>
      <c r="C15" s="68">
        <f>('[1]Recollides'!Q50)/1000</f>
        <v>1.86</v>
      </c>
      <c r="D15" s="41"/>
    </row>
    <row r="16" spans="1:4" ht="19.5" customHeight="1">
      <c r="A16" s="26" t="s">
        <v>18</v>
      </c>
      <c r="C16" s="68">
        <f>('[1]Recollides'!Q51)/1000</f>
        <v>3.42</v>
      </c>
      <c r="D16" s="41"/>
    </row>
    <row r="17" spans="1:4" ht="19.5" customHeight="1">
      <c r="A17" s="26" t="s">
        <v>8</v>
      </c>
      <c r="C17" s="68">
        <f>('[1]Recollides'!Q52)/1000</f>
        <v>3.68</v>
      </c>
      <c r="D17" s="41"/>
    </row>
    <row r="18" spans="1:4" ht="19.5" customHeight="1">
      <c r="A18" s="26" t="s">
        <v>9</v>
      </c>
      <c r="C18" s="68">
        <f>('[1]Recollides'!Q53)/1000</f>
        <v>3.26</v>
      </c>
      <c r="D18" s="41"/>
    </row>
    <row r="19" spans="1:4" ht="19.5" customHeight="1" thickBot="1">
      <c r="A19" s="27" t="s">
        <v>10</v>
      </c>
      <c r="C19" s="69">
        <f>('[1]Recollides'!Q54)/1000</f>
        <v>3.3</v>
      </c>
      <c r="D19" s="41"/>
    </row>
    <row r="20" spans="1:4" ht="19.5" customHeight="1" thickBot="1">
      <c r="A20" s="2"/>
      <c r="C20" s="58"/>
      <c r="D20" s="41"/>
    </row>
    <row r="21" spans="1:4" ht="19.5" customHeight="1" thickBot="1">
      <c r="A21" s="29" t="s">
        <v>15</v>
      </c>
      <c r="C21" s="70">
        <f>SUM(C8:C19)</f>
        <v>34.74399999999999</v>
      </c>
      <c r="D21" s="4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E17" sqref="E17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1" customWidth="1"/>
    <col min="8" max="10" width="18.57421875" style="39" customWidth="1"/>
    <col min="11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19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46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4" t="s">
        <v>24</v>
      </c>
      <c r="D6" s="45" t="s">
        <v>25</v>
      </c>
      <c r="E6" s="45" t="s">
        <v>26</v>
      </c>
      <c r="F6" s="45" t="s">
        <v>27</v>
      </c>
      <c r="G6" s="46" t="s">
        <v>28</v>
      </c>
      <c r="H6" s="46" t="s">
        <v>29</v>
      </c>
      <c r="I6" s="47" t="s">
        <v>30</v>
      </c>
      <c r="J6" s="48" t="s">
        <v>16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9" t="s">
        <v>0</v>
      </c>
      <c r="C8" s="71">
        <f>'[1]DEIXALLERIES'!J70</f>
        <v>11.08</v>
      </c>
      <c r="D8" s="72">
        <f>'[1]DEIXALLERIES'!J5</f>
        <v>0</v>
      </c>
      <c r="E8" s="72">
        <f>'[1]DEIXALLERIES'!J31</f>
        <v>4.52</v>
      </c>
      <c r="F8" s="72">
        <f>'[1]DEIXALLERIES'!J18</f>
        <v>11.82</v>
      </c>
      <c r="G8" s="73">
        <f>'[1]DEIXALLERIES'!J57</f>
        <v>11.09</v>
      </c>
      <c r="H8" s="73">
        <f>'[1]DEIXALLERIES'!J44</f>
        <v>17.44</v>
      </c>
      <c r="I8" s="74">
        <f>SUM(C8:H8)</f>
        <v>55.95</v>
      </c>
      <c r="J8" s="51">
        <f>'[1]USUARIS DEIXALLERIES'!J6</f>
        <v>1360</v>
      </c>
    </row>
    <row r="9" spans="1:10" ht="19.5" customHeight="1">
      <c r="A9" s="49" t="s">
        <v>1</v>
      </c>
      <c r="C9" s="75">
        <f>'[1]DEIXALLERIES'!J71</f>
        <v>17.8</v>
      </c>
      <c r="D9" s="56">
        <f>'[1]DEIXALLERIES'!J6</f>
        <v>0</v>
      </c>
      <c r="E9" s="56">
        <f>'[1]DEIXALLERIES'!J32</f>
        <v>3.98</v>
      </c>
      <c r="F9" s="56">
        <f>'[1]DEIXALLERIES'!J19</f>
        <v>10.14</v>
      </c>
      <c r="G9" s="76">
        <f>'[1]DEIXALLERIES'!J58</f>
        <v>7.38</v>
      </c>
      <c r="H9" s="76">
        <f>'[1]DEIXALLERIES'!J45</f>
        <v>10.06</v>
      </c>
      <c r="I9" s="77">
        <f aca="true" t="shared" si="0" ref="I9:I19">SUM(C9:H9)</f>
        <v>49.36000000000001</v>
      </c>
      <c r="J9" s="52">
        <f>'[1]USUARIS DEIXALLERIES'!J7</f>
        <v>930</v>
      </c>
    </row>
    <row r="10" spans="1:10" ht="19.5" customHeight="1">
      <c r="A10" s="49" t="s">
        <v>2</v>
      </c>
      <c r="C10" s="75">
        <f>'[1]DEIXALLERIES'!J72</f>
        <v>10.82</v>
      </c>
      <c r="D10" s="56">
        <f>'[1]DEIXALLERIES'!J7</f>
        <v>0</v>
      </c>
      <c r="E10" s="56">
        <f>'[1]DEIXALLERIES'!J33</f>
        <v>0</v>
      </c>
      <c r="F10" s="56">
        <f>'[1]DEIXALLERIES'!J20</f>
        <v>10.22</v>
      </c>
      <c r="G10" s="76">
        <f>'[1]DEIXALLERIES'!J59</f>
        <v>10.26</v>
      </c>
      <c r="H10" s="76">
        <f>'[1]DEIXALLERIES'!J46</f>
        <v>17.88</v>
      </c>
      <c r="I10" s="77">
        <f t="shared" si="0"/>
        <v>49.17999999999999</v>
      </c>
      <c r="J10" s="52">
        <f>'[1]USUARIS DEIXALLERIES'!J8</f>
        <v>1220</v>
      </c>
    </row>
    <row r="11" spans="1:10" ht="19.5" customHeight="1">
      <c r="A11" s="49" t="s">
        <v>3</v>
      </c>
      <c r="C11" s="75">
        <f>'[1]DEIXALLERIES'!J73</f>
        <v>10.74</v>
      </c>
      <c r="D11" s="56">
        <f>'[1]DEIXALLERIES'!J8</f>
        <v>0.68</v>
      </c>
      <c r="E11" s="56">
        <f>'[1]DEIXALLERIES'!J34</f>
        <v>4.24</v>
      </c>
      <c r="F11" s="56">
        <f>'[1]DEIXALLERIES'!J21</f>
        <v>12.2</v>
      </c>
      <c r="G11" s="76">
        <f>'[1]DEIXALLERIES'!J60</f>
        <v>8.23</v>
      </c>
      <c r="H11" s="76">
        <f>'[1]DEIXALLERIES'!J47</f>
        <v>6.72</v>
      </c>
      <c r="I11" s="77">
        <f t="shared" si="0"/>
        <v>42.81</v>
      </c>
      <c r="J11" s="52">
        <f>'[1]USUARIS DEIXALLERIES'!J9</f>
        <v>1263</v>
      </c>
    </row>
    <row r="12" spans="1:10" ht="19.5" customHeight="1">
      <c r="A12" s="49" t="s">
        <v>4</v>
      </c>
      <c r="C12" s="75">
        <f>'[1]DEIXALLERIES'!J74</f>
        <v>24.56</v>
      </c>
      <c r="D12" s="56">
        <f>'[1]DEIXALLERIES'!J9</f>
        <v>0.68</v>
      </c>
      <c r="E12" s="56">
        <f>'[1]DEIXALLERIES'!J35</f>
        <v>0</v>
      </c>
      <c r="F12" s="56">
        <f>'[1]DEIXALLERIES'!J22</f>
        <v>11.78</v>
      </c>
      <c r="G12" s="76">
        <f>'[1]DEIXALLERIES'!J61</f>
        <v>10.06</v>
      </c>
      <c r="H12" s="76">
        <f>'[1]DEIXALLERIES'!J48</f>
        <v>11.54</v>
      </c>
      <c r="I12" s="77">
        <f t="shared" si="0"/>
        <v>58.62</v>
      </c>
      <c r="J12" s="52">
        <f>'[1]USUARIS DEIXALLERIES'!J10</f>
        <v>1217</v>
      </c>
    </row>
    <row r="13" spans="1:10" ht="19.5" customHeight="1">
      <c r="A13" s="49" t="s">
        <v>5</v>
      </c>
      <c r="C13" s="78">
        <f>'[1]DEIXALLERIES'!J75</f>
        <v>11.02</v>
      </c>
      <c r="D13" s="53">
        <f>'[1]DEIXALLERIES'!J10</f>
        <v>0</v>
      </c>
      <c r="E13" s="53">
        <f>'[1]DEIXALLERIES'!J36</f>
        <v>3.4</v>
      </c>
      <c r="F13" s="53">
        <f>'[1]DEIXALLERIES'!J23</f>
        <v>8.2</v>
      </c>
      <c r="G13" s="55">
        <f>'[1]DEIXALLERIES'!J62</f>
        <v>8.62</v>
      </c>
      <c r="H13" s="55">
        <f>'[1]DEIXALLERIES'!J49</f>
        <v>8.48</v>
      </c>
      <c r="I13" s="77">
        <f t="shared" si="0"/>
        <v>39.72</v>
      </c>
      <c r="J13" s="42">
        <f>'[1]USUARIS DEIXALLERIES'!J11</f>
        <v>1099</v>
      </c>
    </row>
    <row r="14" spans="1:10" ht="19.5" customHeight="1">
      <c r="A14" s="49" t="s">
        <v>6</v>
      </c>
      <c r="C14" s="78">
        <f>'[1]DEIXALLERIES'!J76</f>
        <v>20.66</v>
      </c>
      <c r="D14" s="53">
        <f>'[1]DEIXALLERIES'!J11</f>
        <v>0</v>
      </c>
      <c r="E14" s="53">
        <f>'[1]DEIXALLERIES'!J37</f>
        <v>3.92</v>
      </c>
      <c r="F14" s="53">
        <f>'[1]DEIXALLERIES'!J24</f>
        <v>13.38</v>
      </c>
      <c r="G14" s="55">
        <f>'[1]DEIXALLERIES'!J63</f>
        <v>12.21</v>
      </c>
      <c r="H14" s="55">
        <f>'[1]DEIXALLERIES'!J50</f>
        <v>8.96</v>
      </c>
      <c r="I14" s="77">
        <f t="shared" si="0"/>
        <v>59.13</v>
      </c>
      <c r="J14" s="42">
        <f>'[1]USUARIS DEIXALLERIES'!J12</f>
        <v>1412</v>
      </c>
    </row>
    <row r="15" spans="1:10" ht="19.5" customHeight="1">
      <c r="A15" s="49" t="s">
        <v>7</v>
      </c>
      <c r="C15" s="78">
        <f>'[1]DEIXALLERIES'!J77</f>
        <v>23.26</v>
      </c>
      <c r="D15" s="53">
        <f>'[1]DEIXALLERIES'!J12</f>
        <v>2.28</v>
      </c>
      <c r="E15" s="53">
        <f>'[1]DEIXALLERIES'!J38</f>
        <v>3.9</v>
      </c>
      <c r="F15" s="53">
        <f>'[1]DEIXALLERIES'!J25</f>
        <v>14.28</v>
      </c>
      <c r="G15" s="55">
        <f>'[1]DEIXALLERIES'!J64</f>
        <v>12.48</v>
      </c>
      <c r="H15" s="55">
        <f>'[1]DEIXALLERIES'!J51</f>
        <v>6.72</v>
      </c>
      <c r="I15" s="77">
        <f t="shared" si="0"/>
        <v>62.92</v>
      </c>
      <c r="J15" s="42">
        <f>'[1]USUARIS DEIXALLERIES'!J13</f>
        <v>787</v>
      </c>
    </row>
    <row r="16" spans="1:10" ht="19.5" customHeight="1">
      <c r="A16" s="49" t="s">
        <v>18</v>
      </c>
      <c r="C16" s="78">
        <f>'[1]DEIXALLERIES'!J78</f>
        <v>11.32</v>
      </c>
      <c r="D16" s="53">
        <f>'[1]DEIXALLERIES'!J13</f>
        <v>1.3</v>
      </c>
      <c r="E16" s="53">
        <f>'[1]DEIXALLERIES'!J39</f>
        <v>3.96</v>
      </c>
      <c r="F16" s="53">
        <f>'[1]DEIXALLERIES'!J26</f>
        <v>16.02</v>
      </c>
      <c r="G16" s="55">
        <f>'[1]DEIXALLERIES'!J65</f>
        <v>12.23</v>
      </c>
      <c r="H16" s="55">
        <f>'[1]DEIXALLERIES'!J52</f>
        <v>6.72</v>
      </c>
      <c r="I16" s="77">
        <f t="shared" si="0"/>
        <v>51.55</v>
      </c>
      <c r="J16" s="42">
        <f>'[1]USUARIS DEIXALLERIES'!J14</f>
        <v>1292</v>
      </c>
    </row>
    <row r="17" spans="1:10" ht="19.5" customHeight="1">
      <c r="A17" s="49" t="s">
        <v>8</v>
      </c>
      <c r="C17" s="78">
        <f>'[1]DEIXALLERIES'!J79</f>
        <v>19.82</v>
      </c>
      <c r="D17" s="53">
        <f>'[1]DEIXALLERIES'!J14</f>
        <v>1.91</v>
      </c>
      <c r="E17" s="53">
        <f>'[1]DEIXALLERIES'!J40</f>
        <v>3.86</v>
      </c>
      <c r="F17" s="53">
        <f>'[1]DEIXALLERIES'!J27</f>
        <v>12.3</v>
      </c>
      <c r="G17" s="55">
        <f>'[1]DEIXALLERIES'!J66</f>
        <v>11.36</v>
      </c>
      <c r="H17" s="55">
        <f>'[1]DEIXALLERIES'!J53</f>
        <v>13.44</v>
      </c>
      <c r="I17" s="77">
        <f t="shared" si="0"/>
        <v>62.69</v>
      </c>
      <c r="J17" s="42">
        <f>'[1]USUARIS DEIXALLERIES'!J15</f>
        <v>1211</v>
      </c>
    </row>
    <row r="18" spans="1:10" ht="19.5" customHeight="1">
      <c r="A18" s="49" t="s">
        <v>9</v>
      </c>
      <c r="C18" s="78">
        <f>'[1]DEIXALLERIES'!J80</f>
        <v>11.64</v>
      </c>
      <c r="D18" s="53">
        <f>'[1]DEIXALLERIES'!J15</f>
        <v>1.06</v>
      </c>
      <c r="E18" s="53">
        <f>'[1]DEIXALLERIES'!J41</f>
        <v>4.62</v>
      </c>
      <c r="F18" s="53">
        <f>'[1]DEIXALLERIES'!J28</f>
        <v>13.94</v>
      </c>
      <c r="G18" s="55">
        <f>'[1]DEIXALLERIES'!J67</f>
        <v>11.13</v>
      </c>
      <c r="H18" s="55">
        <f>'[1]DEIXALLERIES'!J54</f>
        <v>17.92</v>
      </c>
      <c r="I18" s="77">
        <f t="shared" si="0"/>
        <v>60.31</v>
      </c>
      <c r="J18" s="42">
        <f>'[1]USUARIS DEIXALLERIES'!J16</f>
        <v>920</v>
      </c>
    </row>
    <row r="19" spans="1:10" ht="19.5" customHeight="1" thickBot="1">
      <c r="A19" s="49" t="s">
        <v>10</v>
      </c>
      <c r="C19" s="79">
        <f>'[1]DEIXALLERIES'!J81</f>
        <v>11.36</v>
      </c>
      <c r="D19" s="80">
        <f>'[1]DEIXALLERIES'!J16</f>
        <v>1</v>
      </c>
      <c r="E19" s="80">
        <f>'[1]DEIXALLERIES'!J42</f>
        <v>3.94</v>
      </c>
      <c r="F19" s="80">
        <f>'[1]DEIXALLERIES'!J29</f>
        <v>8.74</v>
      </c>
      <c r="G19" s="81">
        <f>'[1]DEIXALLERIES'!J68</f>
        <v>10.77</v>
      </c>
      <c r="H19" s="81">
        <f>'[1]DEIXALLERIES'!J55</f>
        <v>12.88</v>
      </c>
      <c r="I19" s="82">
        <f t="shared" si="0"/>
        <v>48.690000000000005</v>
      </c>
      <c r="J19" s="43">
        <f>'[1]USUARIS DEIXALLERIES'!J17</f>
        <v>1040</v>
      </c>
    </row>
    <row r="20" spans="1:10" ht="19.5" customHeight="1" thickBot="1">
      <c r="A20" s="2"/>
      <c r="C20" s="59"/>
      <c r="D20" s="59"/>
      <c r="E20" s="59"/>
      <c r="F20" s="59"/>
      <c r="G20" s="59"/>
      <c r="H20" s="59"/>
      <c r="I20" s="59"/>
      <c r="J20" s="5"/>
    </row>
    <row r="21" spans="1:10" ht="19.5" customHeight="1" thickBot="1">
      <c r="A21" s="29" t="s">
        <v>14</v>
      </c>
      <c r="C21" s="83">
        <f>SUM(C8:C19)</f>
        <v>184.07999999999998</v>
      </c>
      <c r="D21" s="84">
        <f>SUM(D8:D19)</f>
        <v>8.91</v>
      </c>
      <c r="E21" s="84">
        <f>SUM(E8:E19)</f>
        <v>40.339999999999996</v>
      </c>
      <c r="F21" s="84">
        <f>SUM(F8:F19)</f>
        <v>143.02</v>
      </c>
      <c r="G21" s="85">
        <f>SUM(G8:G20)</f>
        <v>125.82</v>
      </c>
      <c r="H21" s="85">
        <f>SUM(H8:H19)</f>
        <v>138.76</v>
      </c>
      <c r="I21" s="85">
        <f>SUM(I8:I19)</f>
        <v>640.9300000000001</v>
      </c>
      <c r="J21" s="50">
        <f>SUM(J8:J19)</f>
        <v>13751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23.00390625" style="86" customWidth="1"/>
    <col min="2" max="8" width="14.7109375" style="86" customWidth="1"/>
    <col min="9" max="16384" width="11.421875" style="86" customWidth="1"/>
  </cols>
  <sheetData>
    <row r="1" spans="1:8" ht="15.75" customHeight="1">
      <c r="A1" s="109" t="s">
        <v>19</v>
      </c>
      <c r="B1" s="110"/>
      <c r="C1" s="110"/>
      <c r="D1" s="110"/>
      <c r="E1" s="110"/>
      <c r="F1" s="110"/>
      <c r="G1" s="110"/>
      <c r="H1" s="111"/>
    </row>
    <row r="2" ht="15"/>
    <row r="3" spans="1:8" ht="21" customHeight="1">
      <c r="A3" s="112" t="s">
        <v>31</v>
      </c>
      <c r="B3" s="113"/>
      <c r="C3" s="113"/>
      <c r="D3" s="113"/>
      <c r="E3" s="113"/>
      <c r="F3" s="113"/>
      <c r="G3" s="113"/>
      <c r="H3" s="114"/>
    </row>
    <row r="4" spans="1:8" ht="24.75" customHeight="1">
      <c r="A4" s="87" t="s">
        <v>32</v>
      </c>
      <c r="B4" s="87" t="s">
        <v>33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</row>
    <row r="5" spans="1:8" ht="24.75" customHeight="1">
      <c r="A5" s="88" t="s">
        <v>40</v>
      </c>
      <c r="B5" s="89"/>
      <c r="C5" s="90"/>
      <c r="D5" s="91"/>
      <c r="E5" s="91"/>
      <c r="F5" s="90"/>
      <c r="G5" s="92"/>
      <c r="H5" s="91"/>
    </row>
    <row r="6" spans="1:8" ht="24.75" customHeight="1">
      <c r="A6" s="88" t="s">
        <v>12</v>
      </c>
      <c r="B6" s="93"/>
      <c r="C6" s="94"/>
      <c r="D6" s="91"/>
      <c r="E6" s="91"/>
      <c r="F6" s="94"/>
      <c r="G6" s="92"/>
      <c r="H6" s="91"/>
    </row>
    <row r="7" spans="1:8" ht="24.75" customHeight="1">
      <c r="A7" s="88" t="s">
        <v>41</v>
      </c>
      <c r="B7" s="91"/>
      <c r="C7" s="95"/>
      <c r="D7" s="91"/>
      <c r="E7" s="96"/>
      <c r="F7" s="95"/>
      <c r="G7" s="91"/>
      <c r="H7" s="97"/>
    </row>
    <row r="8" spans="2:6" ht="15">
      <c r="B8" s="98"/>
      <c r="C8" s="98"/>
      <c r="D8" s="98"/>
      <c r="E8" s="98"/>
      <c r="F8" s="98"/>
    </row>
    <row r="9" spans="1:6" ht="15">
      <c r="A9" s="99" t="s">
        <v>42</v>
      </c>
      <c r="B9" s="98"/>
      <c r="C9" s="98"/>
      <c r="D9" s="98"/>
      <c r="E9" s="98"/>
      <c r="F9" s="98"/>
    </row>
    <row r="10" ht="15"/>
    <row r="11" ht="15"/>
    <row r="12" ht="15">
      <c r="A12" s="99" t="s">
        <v>43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2014-03-14T12:30:34Z</cp:lastPrinted>
  <dcterms:created xsi:type="dcterms:W3CDTF">2008-05-28T16:13:29Z</dcterms:created>
  <dcterms:modified xsi:type="dcterms:W3CDTF">2016-05-12T14:55:47Z</dcterms:modified>
  <cp:category/>
  <cp:version/>
  <cp:contentType/>
  <cp:contentStatus/>
</cp:coreProperties>
</file>