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60" windowWidth="15480" windowHeight="5070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<sst xmlns="http://schemas.openxmlformats.org/spreadsheetml/2006/main" count="69" uniqueCount="36">
  <si>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</si>
  <si>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</si>
  <si>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</si>
  <si>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</si>
  <si>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</si>
  <si>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</si>
  <si>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</si>
  <si>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</si>
  <si>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</si>
  <si>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</si>
  <si>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</si>
  <si>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</si>
  <si>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</si>
  <si>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</si>
  <si>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</si>
  <si>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</si>
  <si>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</si>
  <si>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</si>
  <si>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</si>
  <si>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</si>
  <si>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</si>
  <si>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LA GARRIGA</t>
  </si>
  <si>
    <t>SERVEI DE RECOLLIDA DE PAPER I CARTRÓ, ENVASOS LLEUGERS I VIDRE, 2011</t>
  </si>
  <si>
    <t>SERVEI DE RECOLLIDA PORTA A PORTA DE PAPER I CARTRÓ COMERCIAL, 2011</t>
  </si>
  <si>
    <t>SERVEI DE DEIXALLERIA, 2011</t>
  </si>
  <si>
    <t>PAPER I CARTRÓ (Tn)</t>
  </si>
  <si>
    <t>ENVASOS LLEUGERS (Tn)</t>
  </si>
  <si>
    <t>VIDRE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</si>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</sst>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4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44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8" fillId="18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75"/>
          <c:w val="0.915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23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0086730"/>
        <c:axId val="2345115"/>
      </c:bar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6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475"/>
          <c:w val="0.915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36597"/>
        <c:crosses val="autoZero"/>
        <c:auto val="1"/>
        <c:lblOffset val="100"/>
        <c:tickLblSkip val="1"/>
        <c:noMultiLvlLbl val="0"/>
      </c:catAx>
      <c:valAx>
        <c:axId val="55736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06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575"/>
          <c:w val="0.9197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31867326"/>
        <c:axId val="18370479"/>
      </c:bar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67326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75"/>
          <c:w val="0.896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16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9"/>
          <c:w val="0.979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37415346"/>
        <c:axId val="1193795"/>
      </c:bar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7415346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228600</xdr:rowOff>
    </xdr:from>
    <xdr:to>
      <xdr:col>8</xdr:col>
      <xdr:colOff>19050</xdr:colOff>
      <xdr:row>40</xdr:row>
      <xdr:rowOff>190500</xdr:rowOff>
    </xdr:to>
    <xdr:graphicFrame>
      <xdr:nvGraphicFramePr>
        <xdr:cNvPr id="1" name="Chart 10"/>
        <xdr:cNvGraphicFramePr/>
      </xdr:nvGraphicFramePr>
      <xdr:xfrm>
        <a:off x="1933575" y="5800725"/>
        <a:ext cx="60483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Q4">
            <v>25460</v>
          </cell>
        </row>
        <row r="5">
          <cell r="Q5">
            <v>22554.15</v>
          </cell>
        </row>
        <row r="6">
          <cell r="Q6">
            <v>24220</v>
          </cell>
        </row>
        <row r="7">
          <cell r="Q7">
            <v>24144.86</v>
          </cell>
        </row>
        <row r="8">
          <cell r="Q8">
            <v>26086.41</v>
          </cell>
        </row>
        <row r="9">
          <cell r="Q9">
            <v>23736.02</v>
          </cell>
        </row>
        <row r="10">
          <cell r="Q10">
            <v>27420</v>
          </cell>
        </row>
        <row r="11">
          <cell r="Q11">
            <v>24762.5</v>
          </cell>
        </row>
        <row r="12">
          <cell r="Q12">
            <v>24323.96</v>
          </cell>
        </row>
        <row r="13">
          <cell r="Q13">
            <v>21621</v>
          </cell>
        </row>
        <row r="14">
          <cell r="Q14">
            <v>25962.5</v>
          </cell>
        </row>
        <row r="15">
          <cell r="Q15">
            <v>22677.62</v>
          </cell>
        </row>
        <row r="16">
          <cell r="Q16">
            <v>1365.15</v>
          </cell>
        </row>
        <row r="17">
          <cell r="Q17">
            <v>764.6</v>
          </cell>
        </row>
        <row r="18">
          <cell r="Q18">
            <v>758.6</v>
          </cell>
        </row>
        <row r="19">
          <cell r="Q19">
            <v>637.14</v>
          </cell>
        </row>
        <row r="20">
          <cell r="Q20">
            <v>1027.08</v>
          </cell>
        </row>
        <row r="21">
          <cell r="Q21">
            <v>899.19</v>
          </cell>
        </row>
        <row r="22">
          <cell r="Q22">
            <v>955.45</v>
          </cell>
        </row>
        <row r="23">
          <cell r="Q23">
            <v>965.45</v>
          </cell>
        </row>
        <row r="24">
          <cell r="Q24">
            <v>1080.44</v>
          </cell>
        </row>
        <row r="25">
          <cell r="Q25">
            <v>1034.67</v>
          </cell>
        </row>
        <row r="26">
          <cell r="Q26">
            <v>964</v>
          </cell>
        </row>
        <row r="27">
          <cell r="Q27">
            <v>1923.51</v>
          </cell>
        </row>
        <row r="52">
          <cell r="Q52">
            <v>15803.23</v>
          </cell>
        </row>
        <row r="53">
          <cell r="Q53">
            <v>14323.05</v>
          </cell>
        </row>
        <row r="54">
          <cell r="Q54">
            <v>16924.14</v>
          </cell>
        </row>
        <row r="55">
          <cell r="Q55">
            <v>15759.93</v>
          </cell>
        </row>
        <row r="56">
          <cell r="Q56">
            <v>17661.56</v>
          </cell>
        </row>
        <row r="57">
          <cell r="Q57">
            <v>15301.58</v>
          </cell>
        </row>
        <row r="58">
          <cell r="Q58">
            <v>17332.82</v>
          </cell>
        </row>
        <row r="59">
          <cell r="Q59">
            <v>15237.52</v>
          </cell>
        </row>
        <row r="60">
          <cell r="Q60">
            <v>15203.24</v>
          </cell>
        </row>
        <row r="61">
          <cell r="Q61">
            <v>15032.88</v>
          </cell>
        </row>
        <row r="62">
          <cell r="Q62">
            <v>17904.81</v>
          </cell>
        </row>
        <row r="63">
          <cell r="Q63">
            <v>15576.53</v>
          </cell>
        </row>
        <row r="64">
          <cell r="Q64">
            <v>188.41</v>
          </cell>
        </row>
        <row r="65">
          <cell r="Q65">
            <v>181.57</v>
          </cell>
        </row>
        <row r="66">
          <cell r="Q66">
            <v>235.86</v>
          </cell>
        </row>
        <row r="67">
          <cell r="Q67">
            <v>52.86</v>
          </cell>
        </row>
        <row r="68">
          <cell r="Q68">
            <v>150.52</v>
          </cell>
        </row>
        <row r="69">
          <cell r="Q69">
            <v>257.9</v>
          </cell>
        </row>
        <row r="70">
          <cell r="Q70">
            <v>168.22</v>
          </cell>
        </row>
        <row r="71">
          <cell r="Q71">
            <v>196.7</v>
          </cell>
        </row>
        <row r="72">
          <cell r="Q72">
            <v>187.87</v>
          </cell>
        </row>
        <row r="73">
          <cell r="Q73">
            <v>155.67</v>
          </cell>
        </row>
        <row r="74">
          <cell r="Q74">
            <v>114.79</v>
          </cell>
        </row>
        <row r="75">
          <cell r="Q75">
            <v>178.4</v>
          </cell>
        </row>
        <row r="76">
          <cell r="Q76">
            <v>28420.24</v>
          </cell>
        </row>
        <row r="77">
          <cell r="Q77">
            <v>15509.76</v>
          </cell>
        </row>
        <row r="78">
          <cell r="Q78">
            <v>27260.72</v>
          </cell>
        </row>
        <row r="79">
          <cell r="Q79">
            <v>13550.64</v>
          </cell>
        </row>
        <row r="80">
          <cell r="Q80">
            <v>21970.11</v>
          </cell>
        </row>
        <row r="81">
          <cell r="Q81">
            <v>18202.86</v>
          </cell>
        </row>
        <row r="82">
          <cell r="Q82">
            <v>23145.48</v>
          </cell>
        </row>
        <row r="83">
          <cell r="Q83">
            <v>39145.02</v>
          </cell>
        </row>
        <row r="84">
          <cell r="Q84">
            <v>4992</v>
          </cell>
        </row>
        <row r="85">
          <cell r="Q85">
            <v>35018.87</v>
          </cell>
        </row>
        <row r="86">
          <cell r="Q86">
            <v>22118.79</v>
          </cell>
        </row>
        <row r="87">
          <cell r="Q87">
            <v>19217.8</v>
          </cell>
        </row>
        <row r="88">
          <cell r="Q88">
            <v>504.44</v>
          </cell>
        </row>
        <row r="89">
          <cell r="Q89">
            <v>229.27</v>
          </cell>
        </row>
        <row r="90">
          <cell r="Q90">
            <v>608.51</v>
          </cell>
        </row>
        <row r="91">
          <cell r="Q91">
            <v>0</v>
          </cell>
        </row>
        <row r="92">
          <cell r="Q92">
            <v>391.43</v>
          </cell>
        </row>
        <row r="93">
          <cell r="Q93">
            <v>719.08</v>
          </cell>
        </row>
        <row r="94">
          <cell r="Q94">
            <v>391.3</v>
          </cell>
        </row>
        <row r="95">
          <cell r="Q95">
            <v>898.99</v>
          </cell>
        </row>
        <row r="96">
          <cell r="Q96">
            <v>435.24</v>
          </cell>
        </row>
        <row r="97">
          <cell r="Q97">
            <v>681.32</v>
          </cell>
        </row>
        <row r="98">
          <cell r="Q98">
            <v>0</v>
          </cell>
        </row>
        <row r="99">
          <cell r="Q99">
            <v>372.31</v>
          </cell>
        </row>
        <row r="124">
          <cell r="Q124">
            <v>8380</v>
          </cell>
        </row>
        <row r="125">
          <cell r="Q125">
            <v>6180</v>
          </cell>
        </row>
        <row r="126">
          <cell r="Q126">
            <v>9100</v>
          </cell>
        </row>
        <row r="127">
          <cell r="Q127">
            <v>8940</v>
          </cell>
        </row>
        <row r="128">
          <cell r="Q128">
            <v>7440</v>
          </cell>
        </row>
        <row r="129">
          <cell r="Q129">
            <v>8740</v>
          </cell>
        </row>
        <row r="130">
          <cell r="Q130">
            <v>8260</v>
          </cell>
        </row>
        <row r="131">
          <cell r="Q131">
            <v>5520</v>
          </cell>
        </row>
        <row r="132">
          <cell r="Q132">
            <v>8560</v>
          </cell>
        </row>
        <row r="133">
          <cell r="Q133">
            <v>7510</v>
          </cell>
        </row>
        <row r="134">
          <cell r="Q134">
            <v>7790</v>
          </cell>
        </row>
        <row r="135">
          <cell r="Q135">
            <v>8820</v>
          </cell>
        </row>
      </sheetData>
      <sheetData sheetId="1">
        <row r="5">
          <cell r="J5">
            <v>0</v>
          </cell>
        </row>
        <row r="6">
          <cell r="J6">
            <v>1.03</v>
          </cell>
        </row>
        <row r="7">
          <cell r="J7">
            <v>0</v>
          </cell>
        </row>
        <row r="8">
          <cell r="J8">
            <v>0.81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0.47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8">
          <cell r="J18">
            <v>9.64</v>
          </cell>
        </row>
        <row r="19">
          <cell r="J19">
            <v>6.9</v>
          </cell>
        </row>
        <row r="20">
          <cell r="J20">
            <v>10.3</v>
          </cell>
        </row>
        <row r="21">
          <cell r="J21">
            <v>12.96</v>
          </cell>
        </row>
        <row r="22">
          <cell r="J22">
            <v>10.76</v>
          </cell>
        </row>
        <row r="23">
          <cell r="J23">
            <v>11.7</v>
          </cell>
        </row>
        <row r="24">
          <cell r="J24">
            <v>11.7</v>
          </cell>
        </row>
        <row r="25">
          <cell r="J25">
            <v>16.32</v>
          </cell>
        </row>
        <row r="26">
          <cell r="J26">
            <v>11.28</v>
          </cell>
        </row>
        <row r="27">
          <cell r="J27">
            <v>11.36</v>
          </cell>
        </row>
        <row r="28">
          <cell r="J28">
            <v>10.42</v>
          </cell>
        </row>
        <row r="29">
          <cell r="J29">
            <v>9.46</v>
          </cell>
        </row>
        <row r="31">
          <cell r="J31">
            <v>3.48</v>
          </cell>
        </row>
        <row r="32">
          <cell r="J32">
            <v>0</v>
          </cell>
        </row>
        <row r="33">
          <cell r="J33">
            <v>3.5</v>
          </cell>
        </row>
        <row r="34">
          <cell r="J34">
            <v>4.22</v>
          </cell>
        </row>
        <row r="35">
          <cell r="J35">
            <v>3.8</v>
          </cell>
        </row>
        <row r="36">
          <cell r="J36">
            <v>0</v>
          </cell>
        </row>
        <row r="37">
          <cell r="J37">
            <v>4.06</v>
          </cell>
        </row>
        <row r="38">
          <cell r="J38">
            <v>7.52</v>
          </cell>
        </row>
        <row r="39">
          <cell r="J39">
            <v>3.62</v>
          </cell>
        </row>
        <row r="40">
          <cell r="J40">
            <v>0</v>
          </cell>
        </row>
        <row r="41">
          <cell r="J41">
            <v>3.91</v>
          </cell>
        </row>
        <row r="42">
          <cell r="J42">
            <v>2.94</v>
          </cell>
        </row>
        <row r="44">
          <cell r="J44">
            <v>7.7</v>
          </cell>
        </row>
        <row r="45">
          <cell r="J45">
            <v>11.76</v>
          </cell>
        </row>
        <row r="46">
          <cell r="J46">
            <v>5.5</v>
          </cell>
        </row>
        <row r="47">
          <cell r="J47">
            <v>9.1</v>
          </cell>
        </row>
        <row r="48">
          <cell r="J48">
            <v>6.72</v>
          </cell>
        </row>
        <row r="49">
          <cell r="J49">
            <v>9.8</v>
          </cell>
        </row>
        <row r="50">
          <cell r="J50">
            <v>7.74</v>
          </cell>
        </row>
        <row r="51">
          <cell r="J51">
            <v>7.88</v>
          </cell>
        </row>
        <row r="52">
          <cell r="J52">
            <v>5.4</v>
          </cell>
        </row>
        <row r="53">
          <cell r="J53">
            <v>4.5</v>
          </cell>
        </row>
        <row r="54">
          <cell r="J54">
            <v>12.98</v>
          </cell>
        </row>
        <row r="55">
          <cell r="J55">
            <v>9.18</v>
          </cell>
        </row>
        <row r="57">
          <cell r="J57">
            <v>14.48</v>
          </cell>
        </row>
        <row r="58">
          <cell r="J58">
            <v>11.08</v>
          </cell>
        </row>
        <row r="59">
          <cell r="J59">
            <v>14.88</v>
          </cell>
        </row>
        <row r="60">
          <cell r="J60">
            <v>10.66</v>
          </cell>
        </row>
        <row r="61">
          <cell r="J61">
            <v>17.12</v>
          </cell>
        </row>
        <row r="62">
          <cell r="J62">
            <v>9.2</v>
          </cell>
        </row>
        <row r="63">
          <cell r="J63">
            <v>17</v>
          </cell>
        </row>
        <row r="64">
          <cell r="J64">
            <v>21.9</v>
          </cell>
        </row>
        <row r="65">
          <cell r="J65">
            <v>12.9</v>
          </cell>
        </row>
        <row r="66">
          <cell r="J66">
            <v>13.8</v>
          </cell>
        </row>
        <row r="67">
          <cell r="J67">
            <v>17.38</v>
          </cell>
        </row>
        <row r="68">
          <cell r="J68">
            <v>13.02</v>
          </cell>
        </row>
        <row r="70">
          <cell r="J70">
            <v>11.5</v>
          </cell>
        </row>
        <row r="71">
          <cell r="J71">
            <v>11.52</v>
          </cell>
        </row>
        <row r="72">
          <cell r="J72">
            <v>12.98</v>
          </cell>
        </row>
        <row r="73">
          <cell r="J73">
            <v>12.8</v>
          </cell>
        </row>
        <row r="74">
          <cell r="J74">
            <v>13.28</v>
          </cell>
        </row>
        <row r="75">
          <cell r="J75">
            <v>27.44</v>
          </cell>
        </row>
        <row r="76">
          <cell r="J76">
            <v>14.44</v>
          </cell>
        </row>
        <row r="77">
          <cell r="J77">
            <v>15.22</v>
          </cell>
        </row>
        <row r="78">
          <cell r="J78">
            <v>24.42</v>
          </cell>
        </row>
        <row r="79">
          <cell r="J79">
            <v>11.12</v>
          </cell>
        </row>
        <row r="80">
          <cell r="J80">
            <v>13.62</v>
          </cell>
        </row>
        <row r="81">
          <cell r="J81">
            <v>12.86</v>
          </cell>
        </row>
      </sheetData>
      <sheetData sheetId="2">
        <row r="6">
          <cell r="J6">
            <v>1304</v>
          </cell>
        </row>
        <row r="7">
          <cell r="J7">
            <v>1253</v>
          </cell>
        </row>
        <row r="8">
          <cell r="J8">
            <v>1216</v>
          </cell>
        </row>
        <row r="9">
          <cell r="J9">
            <v>1380</v>
          </cell>
        </row>
        <row r="10">
          <cell r="J10">
            <v>1265</v>
          </cell>
        </row>
        <row r="11">
          <cell r="J11">
            <v>1193</v>
          </cell>
        </row>
        <row r="12">
          <cell r="J12">
            <v>1509</v>
          </cell>
        </row>
        <row r="13">
          <cell r="J13">
            <v>1489</v>
          </cell>
        </row>
        <row r="14">
          <cell r="J14">
            <v>1422</v>
          </cell>
        </row>
        <row r="15">
          <cell r="J15">
            <v>1365</v>
          </cell>
        </row>
        <row r="16">
          <cell r="J16">
            <v>1200</v>
          </cell>
        </row>
        <row r="17">
          <cell r="J17">
            <v>1520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D15" sqref="D1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21</v>
      </c>
      <c r="D2" s="4"/>
    </row>
    <row r="3" spans="1:2" ht="19.5" customHeight="1">
      <c r="A3" s="6"/>
      <c r="B3" s="6"/>
    </row>
    <row r="4" ht="19.5" customHeight="1">
      <c r="C4" s="7" t="s">
        <v>22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86" t="s">
        <v>25</v>
      </c>
      <c r="D6" s="87"/>
      <c r="E6" s="87"/>
      <c r="F6" s="87"/>
      <c r="G6" s="88"/>
      <c r="I6" s="89" t="s">
        <v>26</v>
      </c>
      <c r="J6" s="90"/>
      <c r="K6" s="91"/>
      <c r="L6" s="8"/>
      <c r="M6" s="92" t="s">
        <v>27</v>
      </c>
      <c r="N6" s="93"/>
      <c r="O6" s="94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19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53">
        <f>('[1]Hoja1'!Q4)/1000</f>
        <v>25.46</v>
      </c>
      <c r="D9" s="53">
        <f>('[1]Hoja1'!Q16)/1000</f>
        <v>1.36515</v>
      </c>
      <c r="E9" s="53">
        <f>('[1]Hoja1'!Q28)/1000</f>
        <v>0</v>
      </c>
      <c r="F9" s="53">
        <f>('[1]Hoja1'!Q40)/1000</f>
        <v>0</v>
      </c>
      <c r="G9" s="53">
        <f>SUM(C9:F9)</f>
        <v>26.82515</v>
      </c>
      <c r="H9" s="54"/>
      <c r="I9" s="55">
        <f>('[1]Hoja1'!Q52)/1000</f>
        <v>15.80323</v>
      </c>
      <c r="J9" s="56">
        <f>('[1]Hoja1'!Q64)/1000</f>
        <v>0.18841</v>
      </c>
      <c r="K9" s="53">
        <f>SUM(I9:J9)</f>
        <v>15.991639999999999</v>
      </c>
      <c r="L9" s="57"/>
      <c r="M9" s="53">
        <f>('[1]Hoja1'!Q76)/1000</f>
        <v>28.420240000000003</v>
      </c>
      <c r="N9" s="56">
        <f>('[1]Hoja1'!Q88)/1000</f>
        <v>0.50444</v>
      </c>
      <c r="O9" s="53">
        <f>SUM(M9:N9)</f>
        <v>28.924680000000002</v>
      </c>
      <c r="P9" s="25"/>
      <c r="Q9" s="2"/>
      <c r="S9" s="2"/>
      <c r="T9" s="2"/>
    </row>
    <row r="10" spans="1:20" ht="19.5" customHeight="1">
      <c r="A10" s="26" t="s">
        <v>1</v>
      </c>
      <c r="C10" s="53">
        <f>('[1]Hoja1'!Q5)/1000</f>
        <v>22.55415</v>
      </c>
      <c r="D10" s="53">
        <f>('[1]Hoja1'!Q17)/1000</f>
        <v>0.7646000000000001</v>
      </c>
      <c r="E10" s="53">
        <f>'[1]Hoja1'!Q29</f>
        <v>0</v>
      </c>
      <c r="F10" s="53">
        <f>'[1]Hoja1'!Q41</f>
        <v>0</v>
      </c>
      <c r="G10" s="53">
        <f>SUM(C10:F10)</f>
        <v>23.31875</v>
      </c>
      <c r="H10" s="54"/>
      <c r="I10" s="55">
        <f>('[1]Hoja1'!Q53)/1000</f>
        <v>14.323049999999999</v>
      </c>
      <c r="J10" s="56">
        <f>('[1]Hoja1'!Q65)/1000</f>
        <v>0.18156999999999998</v>
      </c>
      <c r="K10" s="53">
        <f>SUM(I10:J10)</f>
        <v>14.50462</v>
      </c>
      <c r="L10" s="57"/>
      <c r="M10" s="53">
        <f>('[1]Hoja1'!Q77)/1000</f>
        <v>15.50976</v>
      </c>
      <c r="N10" s="56">
        <f>('[1]Hoja1'!Q89)/1000</f>
        <v>0.22927</v>
      </c>
      <c r="O10" s="53">
        <f>SUM(M10:N10)</f>
        <v>15.73903</v>
      </c>
      <c r="P10" s="25"/>
      <c r="Q10" s="2"/>
      <c r="S10" s="2"/>
      <c r="T10" s="2"/>
    </row>
    <row r="11" spans="1:20" ht="19.5" customHeight="1">
      <c r="A11" s="26" t="s">
        <v>2</v>
      </c>
      <c r="C11" s="53">
        <f>('[1]Hoja1'!Q6)/1000</f>
        <v>24.22</v>
      </c>
      <c r="D11" s="53">
        <f>('[1]Hoja1'!Q18)/1000</f>
        <v>0.7586</v>
      </c>
      <c r="E11" s="53">
        <f>'[1]Hoja1'!Q30</f>
        <v>0</v>
      </c>
      <c r="F11" s="53">
        <f>'[1]Hoja1'!Q42</f>
        <v>0</v>
      </c>
      <c r="G11" s="53">
        <f>SUM(C11:F11)</f>
        <v>24.9786</v>
      </c>
      <c r="H11" s="54"/>
      <c r="I11" s="55">
        <f>('[1]Hoja1'!Q54)/1000</f>
        <v>16.924139999999998</v>
      </c>
      <c r="J11" s="56">
        <f>('[1]Hoja1'!Q66)/1000</f>
        <v>0.23586000000000001</v>
      </c>
      <c r="K11" s="53">
        <f>SUM(I11:J11)</f>
        <v>17.159999999999997</v>
      </c>
      <c r="L11" s="57"/>
      <c r="M11" s="53">
        <f>('[1]Hoja1'!Q78)/1000</f>
        <v>27.260720000000003</v>
      </c>
      <c r="N11" s="56">
        <f>('[1]Hoja1'!Q90)/1000</f>
        <v>0.60851</v>
      </c>
      <c r="O11" s="53">
        <f>SUM(M11:N11)</f>
        <v>27.86923</v>
      </c>
      <c r="P11" s="25"/>
      <c r="Q11" s="2"/>
      <c r="S11" s="2"/>
      <c r="T11" s="2"/>
    </row>
    <row r="12" spans="1:20" ht="19.5" customHeight="1">
      <c r="A12" s="26" t="s">
        <v>3</v>
      </c>
      <c r="C12" s="53">
        <f>('[1]Hoja1'!Q7)/1000</f>
        <v>24.14486</v>
      </c>
      <c r="D12" s="53">
        <f>('[1]Hoja1'!Q19)/1000</f>
        <v>0.63714</v>
      </c>
      <c r="E12" s="53">
        <f>'[1]Hoja1'!Q31</f>
        <v>0</v>
      </c>
      <c r="F12" s="53">
        <f>'[1]Hoja1'!Q43</f>
        <v>0</v>
      </c>
      <c r="G12" s="53">
        <f>SUM(C12:F12)</f>
        <v>24.782</v>
      </c>
      <c r="H12" s="54"/>
      <c r="I12" s="55">
        <f>('[1]Hoja1'!Q55)/1000</f>
        <v>15.75993</v>
      </c>
      <c r="J12" s="56">
        <f>('[1]Hoja1'!Q67)/1000</f>
        <v>0.05286</v>
      </c>
      <c r="K12" s="53">
        <f>SUM(I12:J12)</f>
        <v>15.812790000000001</v>
      </c>
      <c r="L12" s="57"/>
      <c r="M12" s="53">
        <f>('[1]Hoja1'!Q79)/1000</f>
        <v>13.55064</v>
      </c>
      <c r="N12" s="56">
        <f>('[1]Hoja1'!Q91)/1000</f>
        <v>0</v>
      </c>
      <c r="O12" s="53">
        <f>SUM(M12:N12)</f>
        <v>13.55064</v>
      </c>
      <c r="P12" s="25"/>
      <c r="Q12" s="2"/>
      <c r="S12" s="2"/>
      <c r="T12" s="2"/>
    </row>
    <row r="13" spans="1:20" ht="19.5" customHeight="1">
      <c r="A13" s="26" t="s">
        <v>4</v>
      </c>
      <c r="C13" s="53">
        <f>('[1]Hoja1'!Q8)/1000</f>
        <v>26.08641</v>
      </c>
      <c r="D13" s="53">
        <f>('[1]Hoja1'!Q20)/1000</f>
        <v>1.02708</v>
      </c>
      <c r="E13" s="53">
        <f>'[1]Hoja1'!Q32</f>
        <v>0</v>
      </c>
      <c r="F13" s="53">
        <f>'[1]Hoja1'!Q44</f>
        <v>0</v>
      </c>
      <c r="G13" s="53">
        <f>SUM(C13:F13)</f>
        <v>27.113490000000002</v>
      </c>
      <c r="H13" s="54"/>
      <c r="I13" s="55">
        <f>('[1]Hoja1'!Q56)/1000</f>
        <v>17.66156</v>
      </c>
      <c r="J13" s="56">
        <f>('[1]Hoja1'!Q68)/1000</f>
        <v>0.15052000000000001</v>
      </c>
      <c r="K13" s="53">
        <f>SUM(I13:J13)</f>
        <v>17.81208</v>
      </c>
      <c r="L13" s="57"/>
      <c r="M13" s="53">
        <f>('[1]Hoja1'!Q80)/1000</f>
        <v>21.970110000000002</v>
      </c>
      <c r="N13" s="56">
        <f>('[1]Hoja1'!Q92)/1000</f>
        <v>0.39143</v>
      </c>
      <c r="O13" s="53">
        <f>SUM(M13:N13)</f>
        <v>22.36154</v>
      </c>
      <c r="P13" s="25"/>
      <c r="Q13" s="2"/>
      <c r="S13" s="2"/>
      <c r="T13" s="2"/>
    </row>
    <row r="14" spans="1:20" ht="19.5" customHeight="1">
      <c r="A14" s="26" t="s">
        <v>5</v>
      </c>
      <c r="C14" s="53">
        <f>('[1]Hoja1'!Q9)/1000</f>
        <v>23.73602</v>
      </c>
      <c r="D14" s="53">
        <f>('[1]Hoja1'!Q21)/1000</f>
        <v>0.89919</v>
      </c>
      <c r="E14" s="53">
        <f>'[1]Hoja1'!Q33</f>
        <v>0</v>
      </c>
      <c r="F14" s="53">
        <f>'[1]Hoja1'!Q45</f>
        <v>0</v>
      </c>
      <c r="G14" s="53">
        <f aca="true" t="shared" si="0" ref="G14:G20">SUM(C14:F14)</f>
        <v>24.63521</v>
      </c>
      <c r="H14" s="54"/>
      <c r="I14" s="55">
        <f>('[1]Hoja1'!Q57)/1000</f>
        <v>15.30158</v>
      </c>
      <c r="J14" s="56">
        <f>('[1]Hoja1'!Q69)/1000</f>
        <v>0.25789999999999996</v>
      </c>
      <c r="K14" s="53">
        <f aca="true" t="shared" si="1" ref="K14:K20">SUM(I14:J14)</f>
        <v>15.559479999999999</v>
      </c>
      <c r="L14" s="57"/>
      <c r="M14" s="53">
        <f>('[1]Hoja1'!Q81)/1000</f>
        <v>18.20286</v>
      </c>
      <c r="N14" s="56">
        <f>('[1]Hoja1'!Q93)/1000</f>
        <v>0.71908</v>
      </c>
      <c r="O14" s="53">
        <f aca="true" t="shared" si="2" ref="O14:O20">SUM(M14:N14)</f>
        <v>18.921940000000003</v>
      </c>
      <c r="P14" s="25"/>
      <c r="Q14" s="2"/>
      <c r="S14" s="2"/>
      <c r="T14" s="2"/>
    </row>
    <row r="15" spans="1:20" ht="19.5" customHeight="1">
      <c r="A15" s="26" t="s">
        <v>6</v>
      </c>
      <c r="C15" s="53">
        <f>('[1]Hoja1'!Q10)/1000</f>
        <v>27.42</v>
      </c>
      <c r="D15" s="53">
        <f>('[1]Hoja1'!Q22)/1000</f>
        <v>0.95545</v>
      </c>
      <c r="E15" s="53">
        <f>'[1]Hoja1'!Q34</f>
        <v>0</v>
      </c>
      <c r="F15" s="53">
        <f>'[1]Hoja1'!Q46</f>
        <v>0</v>
      </c>
      <c r="G15" s="53">
        <f t="shared" si="0"/>
        <v>28.37545</v>
      </c>
      <c r="H15" s="54"/>
      <c r="I15" s="55">
        <f>('[1]Hoja1'!Q58)/1000</f>
        <v>17.332819999999998</v>
      </c>
      <c r="J15" s="56">
        <f>('[1]Hoja1'!Q70)/1000</f>
        <v>0.16822</v>
      </c>
      <c r="K15" s="53">
        <f t="shared" si="1"/>
        <v>17.50104</v>
      </c>
      <c r="L15" s="57"/>
      <c r="M15" s="53">
        <f>('[1]Hoja1'!Q82)/1000</f>
        <v>23.14548</v>
      </c>
      <c r="N15" s="56">
        <f>('[1]Hoja1'!Q94)/1000</f>
        <v>0.39130000000000004</v>
      </c>
      <c r="O15" s="53">
        <f t="shared" si="2"/>
        <v>23.53678</v>
      </c>
      <c r="P15" s="25"/>
      <c r="Q15" s="2"/>
      <c r="S15" s="2"/>
      <c r="T15" s="2"/>
    </row>
    <row r="16" spans="1:20" ht="19.5" customHeight="1">
      <c r="A16" s="26" t="s">
        <v>7</v>
      </c>
      <c r="C16" s="53">
        <f>('[1]Hoja1'!Q11)/1000</f>
        <v>24.7625</v>
      </c>
      <c r="D16" s="53">
        <f>('[1]Hoja1'!Q23)/1000</f>
        <v>0.96545</v>
      </c>
      <c r="E16" s="53">
        <f>'[1]Hoja1'!Q35</f>
        <v>0</v>
      </c>
      <c r="F16" s="53">
        <f>'[1]Hoja1'!Q47</f>
        <v>0</v>
      </c>
      <c r="G16" s="53">
        <f t="shared" si="0"/>
        <v>25.72795</v>
      </c>
      <c r="H16" s="54"/>
      <c r="I16" s="55">
        <f>('[1]Hoja1'!Q59)/1000</f>
        <v>15.23752</v>
      </c>
      <c r="J16" s="56">
        <f>('[1]Hoja1'!Q71)/1000</f>
        <v>0.19669999999999999</v>
      </c>
      <c r="K16" s="53">
        <f t="shared" si="1"/>
        <v>15.43422</v>
      </c>
      <c r="L16" s="57"/>
      <c r="M16" s="53">
        <f>('[1]Hoja1'!Q83)/1000</f>
        <v>39.145019999999995</v>
      </c>
      <c r="N16" s="56">
        <f>('[1]Hoja1'!Q95)/1000</f>
        <v>0.89899</v>
      </c>
      <c r="O16" s="53">
        <f t="shared" si="2"/>
        <v>40.04400999999999</v>
      </c>
      <c r="P16" s="25"/>
      <c r="Q16" s="2"/>
      <c r="S16" s="2"/>
      <c r="T16" s="2"/>
    </row>
    <row r="17" spans="1:20" ht="19.5" customHeight="1">
      <c r="A17" s="26" t="s">
        <v>20</v>
      </c>
      <c r="C17" s="53">
        <f>('[1]Hoja1'!Q12)/1000</f>
        <v>24.32396</v>
      </c>
      <c r="D17" s="53">
        <f>('[1]Hoja1'!Q24)/1000</f>
        <v>1.08044</v>
      </c>
      <c r="E17" s="53">
        <f>'[1]Hoja1'!Q36</f>
        <v>0</v>
      </c>
      <c r="F17" s="53">
        <f>'[1]Hoja1'!Q48</f>
        <v>0</v>
      </c>
      <c r="G17" s="53">
        <f t="shared" si="0"/>
        <v>25.4044</v>
      </c>
      <c r="H17" s="54"/>
      <c r="I17" s="55">
        <f>('[1]Hoja1'!Q60)/1000</f>
        <v>15.20324</v>
      </c>
      <c r="J17" s="56">
        <f>('[1]Hoja1'!Q72)/1000</f>
        <v>0.18787</v>
      </c>
      <c r="K17" s="53">
        <f t="shared" si="1"/>
        <v>15.39111</v>
      </c>
      <c r="L17" s="57"/>
      <c r="M17" s="53">
        <f>('[1]Hoja1'!Q84)/1000</f>
        <v>4.992</v>
      </c>
      <c r="N17" s="56">
        <f>('[1]Hoja1'!Q96)/1000</f>
        <v>0.43524</v>
      </c>
      <c r="O17" s="53">
        <f t="shared" si="2"/>
        <v>5.42724</v>
      </c>
      <c r="P17" s="25"/>
      <c r="Q17" s="2"/>
      <c r="S17" s="2"/>
      <c r="T17" s="2"/>
    </row>
    <row r="18" spans="1:20" ht="19.5" customHeight="1">
      <c r="A18" s="26" t="s">
        <v>8</v>
      </c>
      <c r="C18" s="53">
        <f>('[1]Hoja1'!Q13)/1000</f>
        <v>21.621</v>
      </c>
      <c r="D18" s="53">
        <f>('[1]Hoja1'!Q25)/1000</f>
        <v>1.03467</v>
      </c>
      <c r="E18" s="53">
        <f>'[1]Hoja1'!Q37</f>
        <v>0</v>
      </c>
      <c r="F18" s="53">
        <f>'[1]Hoja1'!Q49</f>
        <v>0</v>
      </c>
      <c r="G18" s="53">
        <f t="shared" si="0"/>
        <v>22.655669999999997</v>
      </c>
      <c r="H18" s="54"/>
      <c r="I18" s="55">
        <f>('[1]Hoja1'!Q61)/1000</f>
        <v>15.032879999999999</v>
      </c>
      <c r="J18" s="56">
        <f>('[1]Hoja1'!Q73)/1000</f>
        <v>0.15566999999999998</v>
      </c>
      <c r="K18" s="53">
        <f t="shared" si="1"/>
        <v>15.18855</v>
      </c>
      <c r="L18" s="57"/>
      <c r="M18" s="53">
        <f>('[1]Hoja1'!Q85)/1000</f>
        <v>35.01887</v>
      </c>
      <c r="N18" s="56">
        <f>('[1]Hoja1'!Q97)/1000</f>
        <v>0.68132</v>
      </c>
      <c r="O18" s="53">
        <f t="shared" si="2"/>
        <v>35.70019</v>
      </c>
      <c r="P18" s="25"/>
      <c r="Q18" s="2"/>
      <c r="S18" s="2"/>
      <c r="T18" s="2"/>
    </row>
    <row r="19" spans="1:20" ht="19.5" customHeight="1">
      <c r="A19" s="26" t="s">
        <v>9</v>
      </c>
      <c r="C19" s="53">
        <f>('[1]Hoja1'!Q14)/1000</f>
        <v>25.9625</v>
      </c>
      <c r="D19" s="53">
        <f>('[1]Hoja1'!Q26)/1000</f>
        <v>0.964</v>
      </c>
      <c r="E19" s="53">
        <f>'[1]Hoja1'!Q38</f>
        <v>0</v>
      </c>
      <c r="F19" s="53">
        <f>'[1]Hoja1'!Q50</f>
        <v>0</v>
      </c>
      <c r="G19" s="53">
        <f t="shared" si="0"/>
        <v>26.926499999999997</v>
      </c>
      <c r="H19" s="54"/>
      <c r="I19" s="55">
        <f>('[1]Hoja1'!Q62)/1000</f>
        <v>17.90481</v>
      </c>
      <c r="J19" s="56">
        <f>('[1]Hoja1'!Q74)/1000</f>
        <v>0.11479</v>
      </c>
      <c r="K19" s="53">
        <f t="shared" si="1"/>
        <v>18.0196</v>
      </c>
      <c r="L19" s="57"/>
      <c r="M19" s="53">
        <f>('[1]Hoja1'!Q86)/1000</f>
        <v>22.11879</v>
      </c>
      <c r="N19" s="56">
        <f>('[1]Hoja1'!Q98)/1000</f>
        <v>0</v>
      </c>
      <c r="O19" s="53">
        <f t="shared" si="2"/>
        <v>22.11879</v>
      </c>
      <c r="P19" s="25"/>
      <c r="Q19" s="2"/>
      <c r="S19" s="2"/>
      <c r="T19" s="2"/>
    </row>
    <row r="20" spans="1:20" ht="19.5" customHeight="1" thickBot="1">
      <c r="A20" s="27" t="s">
        <v>10</v>
      </c>
      <c r="C20" s="53">
        <f>('[1]Hoja1'!Q15)/1000</f>
        <v>22.677619999999997</v>
      </c>
      <c r="D20" s="53">
        <f>('[1]Hoja1'!Q27)/1000</f>
        <v>1.92351</v>
      </c>
      <c r="E20" s="53">
        <f>'[1]Hoja1'!Q39</f>
        <v>0</v>
      </c>
      <c r="F20" s="53">
        <f>'[1]Hoja1'!Q51</f>
        <v>0</v>
      </c>
      <c r="G20" s="53">
        <f t="shared" si="0"/>
        <v>24.601129999999998</v>
      </c>
      <c r="H20" s="54"/>
      <c r="I20" s="55">
        <f>('[1]Hoja1'!Q63)/1000</f>
        <v>15.57653</v>
      </c>
      <c r="J20" s="56">
        <f>('[1]Hoja1'!Q75)/1000</f>
        <v>0.1784</v>
      </c>
      <c r="K20" s="53">
        <f t="shared" si="1"/>
        <v>15.75493</v>
      </c>
      <c r="L20" s="57"/>
      <c r="M20" s="53">
        <f>('[1]Hoja1'!Q87)/1000</f>
        <v>19.2178</v>
      </c>
      <c r="N20" s="56">
        <f>('[1]Hoja1'!Q99)/1000</f>
        <v>0.37231000000000003</v>
      </c>
      <c r="O20" s="53">
        <f t="shared" si="2"/>
        <v>19.59011</v>
      </c>
      <c r="P20" s="25"/>
      <c r="Q20" s="2"/>
      <c r="S20" s="2"/>
      <c r="T20" s="2"/>
    </row>
    <row r="21" spans="3:20" ht="19.5" customHeight="1" thickBot="1">
      <c r="C21" s="58"/>
      <c r="D21" s="58"/>
      <c r="E21" s="58"/>
      <c r="F21" s="58"/>
      <c r="G21" s="58"/>
      <c r="H21" s="58"/>
      <c r="I21" s="59"/>
      <c r="J21" s="59"/>
      <c r="K21" s="59"/>
      <c r="L21" s="60"/>
      <c r="M21" s="59"/>
      <c r="N21" s="59"/>
      <c r="O21" s="59"/>
      <c r="P21" s="28"/>
      <c r="Q21" s="2"/>
      <c r="S21" s="2"/>
      <c r="T21" s="2"/>
    </row>
    <row r="22" spans="1:16" s="30" customFormat="1" ht="19.5" customHeight="1" thickBot="1">
      <c r="A22" s="29" t="s">
        <v>15</v>
      </c>
      <c r="C22" s="61">
        <f>SUM(C9:C20)</f>
        <v>292.96902</v>
      </c>
      <c r="D22" s="61">
        <f>SUM(D9:D20)</f>
        <v>12.37528</v>
      </c>
      <c r="E22" s="61">
        <f>SUM(E9:E20)</f>
        <v>0</v>
      </c>
      <c r="F22" s="61">
        <f>SUM(F9:F20)</f>
        <v>0</v>
      </c>
      <c r="G22" s="61">
        <f>SUM(C22:F22)</f>
        <v>305.3443</v>
      </c>
      <c r="H22" s="62"/>
      <c r="I22" s="63">
        <f>SUM(I9:I20)</f>
        <v>192.06128999999999</v>
      </c>
      <c r="J22" s="64">
        <f>SUM(J9:J20)</f>
        <v>2.0687699999999998</v>
      </c>
      <c r="K22" s="64">
        <f>SUM(I22:J22)</f>
        <v>194.13006</v>
      </c>
      <c r="L22" s="65"/>
      <c r="M22" s="66">
        <f>SUM(M9:M20)</f>
        <v>268.55228999999997</v>
      </c>
      <c r="N22" s="66">
        <f>SUM(N9:N20)</f>
        <v>5.23189</v>
      </c>
      <c r="O22" s="66">
        <f>SUM(M22:N22)</f>
        <v>273.78418</v>
      </c>
      <c r="P22" s="31"/>
    </row>
    <row r="23" spans="1:20" s="33" customFormat="1" ht="19.5" customHeight="1">
      <c r="A23" s="32"/>
      <c r="C23" s="34" t="s">
        <v>18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C12" sqref="C12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21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23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4" ht="33" customHeight="1" thickBot="1">
      <c r="A6" s="9"/>
      <c r="C6" s="40" t="s">
        <v>28</v>
      </c>
      <c r="D6" s="41"/>
    </row>
    <row r="7" spans="1:4" ht="15.75" thickBot="1">
      <c r="A7" s="23"/>
      <c r="C7" s="5"/>
      <c r="D7" s="41"/>
    </row>
    <row r="8" spans="1:4" ht="19.5" customHeight="1">
      <c r="A8" s="24" t="s">
        <v>0</v>
      </c>
      <c r="C8" s="67">
        <f>('[1]Hoja1'!Q124)/1000</f>
        <v>8.38</v>
      </c>
      <c r="D8" s="41"/>
    </row>
    <row r="9" spans="1:4" ht="19.5" customHeight="1">
      <c r="A9" s="26" t="s">
        <v>1</v>
      </c>
      <c r="C9" s="68">
        <f>('[1]Hoja1'!Q125)/1000</f>
        <v>6.18</v>
      </c>
      <c r="D9" s="41"/>
    </row>
    <row r="10" spans="1:4" ht="19.5" customHeight="1">
      <c r="A10" s="26" t="s">
        <v>2</v>
      </c>
      <c r="C10" s="68">
        <f>('[1]Hoja1'!Q126)/1000</f>
        <v>9.1</v>
      </c>
      <c r="D10" s="41"/>
    </row>
    <row r="11" spans="1:4" ht="19.5" customHeight="1">
      <c r="A11" s="26" t="s">
        <v>3</v>
      </c>
      <c r="C11" s="68">
        <f>('[1]Hoja1'!Q127)/1000</f>
        <v>8.94</v>
      </c>
      <c r="D11" s="41"/>
    </row>
    <row r="12" spans="1:4" ht="19.5" customHeight="1">
      <c r="A12" s="26" t="s">
        <v>4</v>
      </c>
      <c r="C12" s="68">
        <f>('[1]Hoja1'!Q128)/1000</f>
        <v>7.44</v>
      </c>
      <c r="D12" s="41"/>
    </row>
    <row r="13" spans="1:4" ht="19.5" customHeight="1">
      <c r="A13" s="26" t="s">
        <v>5</v>
      </c>
      <c r="C13" s="68">
        <f>('[1]Hoja1'!Q129)/1000</f>
        <v>8.74</v>
      </c>
      <c r="D13" s="41"/>
    </row>
    <row r="14" spans="1:4" ht="19.5" customHeight="1">
      <c r="A14" s="26" t="s">
        <v>6</v>
      </c>
      <c r="C14" s="68">
        <f>('[1]Hoja1'!Q130)/1000</f>
        <v>8.26</v>
      </c>
      <c r="D14" s="41"/>
    </row>
    <row r="15" spans="1:4" ht="19.5" customHeight="1">
      <c r="A15" s="26" t="s">
        <v>7</v>
      </c>
      <c r="C15" s="68">
        <f>('[1]Hoja1'!Q131)/1000</f>
        <v>5.52</v>
      </c>
      <c r="D15" s="41"/>
    </row>
    <row r="16" spans="1:4" ht="19.5" customHeight="1">
      <c r="A16" s="26" t="s">
        <v>20</v>
      </c>
      <c r="C16" s="68">
        <f>('[1]Hoja1'!Q132)/1000</f>
        <v>8.56</v>
      </c>
      <c r="D16" s="41"/>
    </row>
    <row r="17" spans="1:4" ht="19.5" customHeight="1">
      <c r="A17" s="26" t="s">
        <v>8</v>
      </c>
      <c r="C17" s="68">
        <f>('[1]Hoja1'!Q133)/1000</f>
        <v>7.51</v>
      </c>
      <c r="D17" s="41"/>
    </row>
    <row r="18" spans="1:4" ht="19.5" customHeight="1">
      <c r="A18" s="26" t="s">
        <v>9</v>
      </c>
      <c r="C18" s="68">
        <f>('[1]Hoja1'!Q134)/1000</f>
        <v>7.79</v>
      </c>
      <c r="D18" s="41"/>
    </row>
    <row r="19" spans="1:4" ht="19.5" customHeight="1" thickBot="1">
      <c r="A19" s="27" t="s">
        <v>10</v>
      </c>
      <c r="C19" s="69">
        <f>('[1]Hoja1'!Q135)/1000</f>
        <v>8.82</v>
      </c>
      <c r="D19" s="41"/>
    </row>
    <row r="20" spans="1:4" ht="19.5" customHeight="1" thickBot="1">
      <c r="A20" s="2"/>
      <c r="C20" s="58"/>
      <c r="D20" s="41"/>
    </row>
    <row r="21" spans="1:4" ht="19.5" customHeight="1" thickBot="1">
      <c r="A21" s="29" t="s">
        <v>15</v>
      </c>
      <c r="C21" s="70">
        <f>SUM(C8:C19)</f>
        <v>95.24000000000001</v>
      </c>
      <c r="D21" s="41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K15" sqref="K15"/>
    </sheetView>
  </sheetViews>
  <sheetFormatPr defaultColWidth="11.00390625" defaultRowHeight="15"/>
  <cols>
    <col min="1" max="1" width="22.140625" style="39" customWidth="1"/>
    <col min="2" max="2" width="7.8515625" style="39" customWidth="1"/>
    <col min="3" max="6" width="18.57421875" style="39" customWidth="1"/>
    <col min="7" max="7" width="18.57421875" style="41" customWidth="1"/>
    <col min="8" max="10" width="18.57421875" style="39" customWidth="1"/>
    <col min="11" max="16384" width="11.00390625" style="39" customWidth="1"/>
  </cols>
  <sheetData>
    <row r="1" spans="1:14" s="2" customFormat="1" ht="19.5" customHeight="1">
      <c r="A1" s="3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21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24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9"/>
      <c r="C6" s="44" t="s">
        <v>29</v>
      </c>
      <c r="D6" s="45" t="s">
        <v>30</v>
      </c>
      <c r="E6" s="45" t="s">
        <v>31</v>
      </c>
      <c r="F6" s="45" t="s">
        <v>32</v>
      </c>
      <c r="G6" s="46" t="s">
        <v>33</v>
      </c>
      <c r="H6" s="46" t="s">
        <v>34</v>
      </c>
      <c r="I6" s="47" t="s">
        <v>35</v>
      </c>
      <c r="J6" s="48" t="s">
        <v>17</v>
      </c>
    </row>
    <row r="7" spans="1:10" ht="19.5" customHeight="1" thickBot="1">
      <c r="A7" s="2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49" t="s">
        <v>0</v>
      </c>
      <c r="C8" s="71">
        <f>'[1]DEIXALLERIES'!J70</f>
        <v>11.5</v>
      </c>
      <c r="D8" s="72">
        <f>'[1]DEIXALLERIES'!J5</f>
        <v>0</v>
      </c>
      <c r="E8" s="72">
        <f>'[1]DEIXALLERIES'!J31</f>
        <v>3.48</v>
      </c>
      <c r="F8" s="72">
        <f>'[1]DEIXALLERIES'!J18</f>
        <v>9.64</v>
      </c>
      <c r="G8" s="73">
        <f>'[1]DEIXALLERIES'!J57</f>
        <v>14.48</v>
      </c>
      <c r="H8" s="73">
        <f>'[1]DEIXALLERIES'!J44</f>
        <v>7.7</v>
      </c>
      <c r="I8" s="74">
        <f>SUM(C8:H8)</f>
        <v>46.800000000000004</v>
      </c>
      <c r="J8" s="51">
        <f>'[1]USUARIS DEIXALLERIES'!J6</f>
        <v>1304</v>
      </c>
    </row>
    <row r="9" spans="1:10" ht="19.5" customHeight="1">
      <c r="A9" s="49" t="s">
        <v>1</v>
      </c>
      <c r="C9" s="75">
        <f>'[1]DEIXALLERIES'!J71</f>
        <v>11.52</v>
      </c>
      <c r="D9" s="56">
        <f>'[1]DEIXALLERIES'!J6</f>
        <v>1.03</v>
      </c>
      <c r="E9" s="56">
        <f>'[1]DEIXALLERIES'!J32</f>
        <v>0</v>
      </c>
      <c r="F9" s="56">
        <f>'[1]DEIXALLERIES'!J19</f>
        <v>6.9</v>
      </c>
      <c r="G9" s="76">
        <f>'[1]DEIXALLERIES'!J58</f>
        <v>11.08</v>
      </c>
      <c r="H9" s="76">
        <f>'[1]DEIXALLERIES'!J45</f>
        <v>11.76</v>
      </c>
      <c r="I9" s="77">
        <f aca="true" t="shared" si="0" ref="I9:I19">SUM(C9:H9)</f>
        <v>42.29</v>
      </c>
      <c r="J9" s="52">
        <f>'[1]USUARIS DEIXALLERIES'!J7</f>
        <v>1253</v>
      </c>
    </row>
    <row r="10" spans="1:10" ht="19.5" customHeight="1">
      <c r="A10" s="49" t="s">
        <v>2</v>
      </c>
      <c r="C10" s="75">
        <f>'[1]DEIXALLERIES'!J72</f>
        <v>12.98</v>
      </c>
      <c r="D10" s="56">
        <f>'[1]DEIXALLERIES'!J7</f>
        <v>0</v>
      </c>
      <c r="E10" s="56">
        <f>'[1]DEIXALLERIES'!J33</f>
        <v>3.5</v>
      </c>
      <c r="F10" s="56">
        <f>'[1]DEIXALLERIES'!J20</f>
        <v>10.3</v>
      </c>
      <c r="G10" s="76">
        <f>'[1]DEIXALLERIES'!J59</f>
        <v>14.88</v>
      </c>
      <c r="H10" s="76">
        <f>'[1]DEIXALLERIES'!J46</f>
        <v>5.5</v>
      </c>
      <c r="I10" s="77">
        <f t="shared" si="0"/>
        <v>47.160000000000004</v>
      </c>
      <c r="J10" s="52">
        <f>'[1]USUARIS DEIXALLERIES'!J8</f>
        <v>1216</v>
      </c>
    </row>
    <row r="11" spans="1:10" ht="19.5" customHeight="1">
      <c r="A11" s="49" t="s">
        <v>3</v>
      </c>
      <c r="C11" s="75">
        <f>'[1]DEIXALLERIES'!J73</f>
        <v>12.8</v>
      </c>
      <c r="D11" s="56">
        <f>'[1]DEIXALLERIES'!J8</f>
        <v>0.81</v>
      </c>
      <c r="E11" s="56">
        <f>'[1]DEIXALLERIES'!J34</f>
        <v>4.22</v>
      </c>
      <c r="F11" s="56">
        <f>'[1]DEIXALLERIES'!J21</f>
        <v>12.96</v>
      </c>
      <c r="G11" s="76">
        <f>'[1]DEIXALLERIES'!J60</f>
        <v>10.66</v>
      </c>
      <c r="H11" s="76">
        <f>'[1]DEIXALLERIES'!J47</f>
        <v>9.1</v>
      </c>
      <c r="I11" s="77">
        <f t="shared" si="0"/>
        <v>50.550000000000004</v>
      </c>
      <c r="J11" s="52">
        <f>'[1]USUARIS DEIXALLERIES'!J9</f>
        <v>1380</v>
      </c>
    </row>
    <row r="12" spans="1:10" ht="19.5" customHeight="1">
      <c r="A12" s="49" t="s">
        <v>4</v>
      </c>
      <c r="C12" s="75">
        <f>'[1]DEIXALLERIES'!J74</f>
        <v>13.28</v>
      </c>
      <c r="D12" s="56">
        <f>'[1]DEIXALLERIES'!J9</f>
        <v>0</v>
      </c>
      <c r="E12" s="56">
        <f>'[1]DEIXALLERIES'!J35</f>
        <v>3.8</v>
      </c>
      <c r="F12" s="56">
        <f>'[1]DEIXALLERIES'!J22</f>
        <v>10.76</v>
      </c>
      <c r="G12" s="76">
        <f>'[1]DEIXALLERIES'!J61</f>
        <v>17.12</v>
      </c>
      <c r="H12" s="76">
        <f>'[1]DEIXALLERIES'!J48</f>
        <v>6.72</v>
      </c>
      <c r="I12" s="77">
        <f t="shared" si="0"/>
        <v>51.67999999999999</v>
      </c>
      <c r="J12" s="52">
        <f>'[1]USUARIS DEIXALLERIES'!J10</f>
        <v>1265</v>
      </c>
    </row>
    <row r="13" spans="1:10" ht="19.5" customHeight="1">
      <c r="A13" s="49" t="s">
        <v>5</v>
      </c>
      <c r="C13" s="78">
        <f>'[1]DEIXALLERIES'!J75</f>
        <v>27.44</v>
      </c>
      <c r="D13" s="53">
        <f>'[1]DEIXALLERIES'!J10</f>
        <v>0</v>
      </c>
      <c r="E13" s="53">
        <f>'[1]DEIXALLERIES'!J36</f>
        <v>0</v>
      </c>
      <c r="F13" s="53">
        <f>'[1]DEIXALLERIES'!J23</f>
        <v>11.7</v>
      </c>
      <c r="G13" s="55">
        <f>'[1]DEIXALLERIES'!J62</f>
        <v>9.2</v>
      </c>
      <c r="H13" s="55">
        <f>'[1]DEIXALLERIES'!J49</f>
        <v>9.8</v>
      </c>
      <c r="I13" s="77">
        <f t="shared" si="0"/>
        <v>58.14</v>
      </c>
      <c r="J13" s="42">
        <f>'[1]USUARIS DEIXALLERIES'!J11</f>
        <v>1193</v>
      </c>
    </row>
    <row r="14" spans="1:10" ht="19.5" customHeight="1">
      <c r="A14" s="49" t="s">
        <v>6</v>
      </c>
      <c r="C14" s="78">
        <f>'[1]DEIXALLERIES'!J76</f>
        <v>14.44</v>
      </c>
      <c r="D14" s="53">
        <f>'[1]DEIXALLERIES'!J11</f>
        <v>0.47</v>
      </c>
      <c r="E14" s="53">
        <f>'[1]DEIXALLERIES'!J37</f>
        <v>4.06</v>
      </c>
      <c r="F14" s="53">
        <f>'[1]DEIXALLERIES'!J24</f>
        <v>11.7</v>
      </c>
      <c r="G14" s="55">
        <f>'[1]DEIXALLERIES'!J63</f>
        <v>17</v>
      </c>
      <c r="H14" s="55">
        <f>'[1]DEIXALLERIES'!J50</f>
        <v>7.74</v>
      </c>
      <c r="I14" s="77">
        <f t="shared" si="0"/>
        <v>55.410000000000004</v>
      </c>
      <c r="J14" s="42">
        <f>'[1]USUARIS DEIXALLERIES'!J12</f>
        <v>1509</v>
      </c>
    </row>
    <row r="15" spans="1:10" ht="19.5" customHeight="1">
      <c r="A15" s="49" t="s">
        <v>7</v>
      </c>
      <c r="C15" s="78">
        <f>'[1]DEIXALLERIES'!J77</f>
        <v>15.22</v>
      </c>
      <c r="D15" s="53">
        <f>'[1]DEIXALLERIES'!J12</f>
        <v>0</v>
      </c>
      <c r="E15" s="53">
        <f>'[1]DEIXALLERIES'!J38</f>
        <v>7.52</v>
      </c>
      <c r="F15" s="53">
        <f>'[1]DEIXALLERIES'!J25</f>
        <v>16.32</v>
      </c>
      <c r="G15" s="55">
        <f>'[1]DEIXALLERIES'!J64</f>
        <v>21.9</v>
      </c>
      <c r="H15" s="55">
        <f>'[1]DEIXALLERIES'!J51</f>
        <v>7.88</v>
      </c>
      <c r="I15" s="77">
        <f t="shared" si="0"/>
        <v>68.84</v>
      </c>
      <c r="J15" s="42">
        <f>'[1]USUARIS DEIXALLERIES'!J13</f>
        <v>1489</v>
      </c>
    </row>
    <row r="16" spans="1:10" ht="19.5" customHeight="1">
      <c r="A16" s="49" t="s">
        <v>20</v>
      </c>
      <c r="C16" s="78">
        <f>'[1]DEIXALLERIES'!J78</f>
        <v>24.42</v>
      </c>
      <c r="D16" s="53">
        <f>'[1]DEIXALLERIES'!J13</f>
        <v>0</v>
      </c>
      <c r="E16" s="53">
        <f>'[1]DEIXALLERIES'!J39</f>
        <v>3.62</v>
      </c>
      <c r="F16" s="53">
        <f>'[1]DEIXALLERIES'!J26</f>
        <v>11.28</v>
      </c>
      <c r="G16" s="55">
        <f>'[1]DEIXALLERIES'!J65</f>
        <v>12.9</v>
      </c>
      <c r="H16" s="55">
        <f>'[1]DEIXALLERIES'!J52</f>
        <v>5.4</v>
      </c>
      <c r="I16" s="77">
        <f t="shared" si="0"/>
        <v>57.62</v>
      </c>
      <c r="J16" s="42">
        <f>'[1]USUARIS DEIXALLERIES'!J14</f>
        <v>1422</v>
      </c>
    </row>
    <row r="17" spans="1:10" ht="19.5" customHeight="1">
      <c r="A17" s="49" t="s">
        <v>8</v>
      </c>
      <c r="C17" s="78">
        <f>'[1]DEIXALLERIES'!J79</f>
        <v>11.12</v>
      </c>
      <c r="D17" s="53">
        <f>'[1]DEIXALLERIES'!J14</f>
        <v>0</v>
      </c>
      <c r="E17" s="53">
        <f>'[1]DEIXALLERIES'!J40</f>
        <v>0</v>
      </c>
      <c r="F17" s="53">
        <f>'[1]DEIXALLERIES'!J27</f>
        <v>11.36</v>
      </c>
      <c r="G17" s="55">
        <f>'[1]DEIXALLERIES'!J66</f>
        <v>13.8</v>
      </c>
      <c r="H17" s="55">
        <f>'[1]DEIXALLERIES'!J53</f>
        <v>4.5</v>
      </c>
      <c r="I17" s="77">
        <f t="shared" si="0"/>
        <v>40.78</v>
      </c>
      <c r="J17" s="42">
        <f>'[1]USUARIS DEIXALLERIES'!J15</f>
        <v>1365</v>
      </c>
    </row>
    <row r="18" spans="1:10" ht="19.5" customHeight="1">
      <c r="A18" s="49" t="s">
        <v>9</v>
      </c>
      <c r="C18" s="78">
        <f>'[1]DEIXALLERIES'!J80</f>
        <v>13.62</v>
      </c>
      <c r="D18" s="53">
        <f>'[1]DEIXALLERIES'!J15</f>
        <v>0</v>
      </c>
      <c r="E18" s="53">
        <f>'[1]DEIXALLERIES'!J41</f>
        <v>3.91</v>
      </c>
      <c r="F18" s="53">
        <f>'[1]DEIXALLERIES'!J28</f>
        <v>10.42</v>
      </c>
      <c r="G18" s="55">
        <f>'[1]DEIXALLERIES'!J67</f>
        <v>17.38</v>
      </c>
      <c r="H18" s="55">
        <f>'[1]DEIXALLERIES'!J54</f>
        <v>12.98</v>
      </c>
      <c r="I18" s="77">
        <f t="shared" si="0"/>
        <v>58.31</v>
      </c>
      <c r="J18" s="42">
        <f>'[1]USUARIS DEIXALLERIES'!J16</f>
        <v>1200</v>
      </c>
    </row>
    <row r="19" spans="1:10" ht="19.5" customHeight="1" thickBot="1">
      <c r="A19" s="49" t="s">
        <v>10</v>
      </c>
      <c r="C19" s="79">
        <f>'[1]DEIXALLERIES'!J81</f>
        <v>12.86</v>
      </c>
      <c r="D19" s="80">
        <f>'[1]DEIXALLERIES'!J16</f>
        <v>0</v>
      </c>
      <c r="E19" s="80">
        <f>'[1]DEIXALLERIES'!J42</f>
        <v>2.94</v>
      </c>
      <c r="F19" s="80">
        <f>'[1]DEIXALLERIES'!J29</f>
        <v>9.46</v>
      </c>
      <c r="G19" s="81">
        <f>'[1]DEIXALLERIES'!J68</f>
        <v>13.02</v>
      </c>
      <c r="H19" s="81">
        <f>'[1]DEIXALLERIES'!J55</f>
        <v>9.18</v>
      </c>
      <c r="I19" s="82">
        <f t="shared" si="0"/>
        <v>47.46</v>
      </c>
      <c r="J19" s="43">
        <f>'[1]USUARIS DEIXALLERIES'!J17</f>
        <v>1520</v>
      </c>
    </row>
    <row r="20" spans="1:10" ht="19.5" customHeight="1" thickBot="1">
      <c r="A20" s="2"/>
      <c r="C20" s="59"/>
      <c r="D20" s="59"/>
      <c r="E20" s="59"/>
      <c r="F20" s="59"/>
      <c r="G20" s="59"/>
      <c r="H20" s="59"/>
      <c r="I20" s="59"/>
      <c r="J20" s="5"/>
    </row>
    <row r="21" spans="1:10" ht="19.5" customHeight="1" thickBot="1">
      <c r="A21" s="29" t="s">
        <v>14</v>
      </c>
      <c r="C21" s="83">
        <f>SUM(C8:C19)</f>
        <v>181.2</v>
      </c>
      <c r="D21" s="84">
        <f>SUM(D8:D19)</f>
        <v>2.31</v>
      </c>
      <c r="E21" s="84">
        <f>SUM(E8:E19)</f>
        <v>37.05</v>
      </c>
      <c r="F21" s="84">
        <f>SUM(F8:F19)</f>
        <v>132.8</v>
      </c>
      <c r="G21" s="85">
        <f>SUM(G8:G20)</f>
        <v>173.42000000000004</v>
      </c>
      <c r="H21" s="85">
        <f>SUM(H8:H19)</f>
        <v>98.26000000000002</v>
      </c>
      <c r="I21" s="85">
        <f>SUM(I8:I19)</f>
        <v>625.04</v>
      </c>
      <c r="J21" s="50">
        <f>SUM(J8:J19)</f>
        <v>16116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2011-11-24T13:31:11Z</cp:lastPrinted>
  <dcterms:created xsi:type="dcterms:W3CDTF">2008-05-28T16:13:29Z</dcterms:created>
  <dcterms:modified xsi:type="dcterms:W3CDTF">2012-01-27T10:05:14Z</dcterms:modified>
  <cp:category/>
  <cp:version/>
  <cp:contentType/>
  <cp:contentStatus/>
</cp:coreProperties>
</file>