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15" windowWidth="15480" windowHeight="7140" tabRatio="448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<sst xmlns="http://schemas.openxmlformats.org/spreadsheetml/2006/main" count="76" uniqueCount="43">
  <si>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</si>
  <si>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</si>
  <si>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</si>
  <si>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</si>
  <si>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</si>
  <si>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</si>
  <si>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</si>
  <si>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</si>
  <si>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</si>
  <si>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</si>
  <si>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</si>
  <si>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</si>
  <si>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</si>
  <si>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</si>
  <si>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</si>
  <si>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</si>
  <si>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</si>
  <si>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</si>
  <si>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</si>
  <si>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</si>
  <si>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</si>
  <si>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</si>
  <si>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</si>
  <si>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CASTELLTERÇOL</t>
  </si>
  <si>
    <t>Porta a Porta P/C domiciliari</t>
  </si>
  <si>
    <t>Porta a Porta P/C comercial</t>
  </si>
  <si>
    <t>Porta a porta envasos lleugers</t>
  </si>
  <si>
    <t>Orgànica (Kg)</t>
  </si>
  <si>
    <t>Resta (Kg)</t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</si>
  <si>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</si>
  <si>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Nota: Ambdós gràfics fan referència a les dades de recollida  Porta a porta de la pàgina 1</t>
  </si>
  <si>
    <t>Runa (Kg)</t>
  </si>
  <si>
    <t>Ferralla  (Kg)</t>
  </si>
  <si>
    <t>Paper i Cartró (Kg)</t>
  </si>
  <si>
    <t>Fusta (Kg)</t>
  </si>
  <si>
    <t>Voluminosos (Kg)</t>
  </si>
  <si>
    <t>Poda (Kg)</t>
  </si>
  <si>
    <t>TOTAL (Kg)</t>
  </si>
  <si>
    <t>USUARIS/ES</t>
  </si>
  <si>
    <t>Nota: Aquest gràfic no inclou les dades de deixalleria</t>
  </si>
  <si>
    <t>SERVEI DE RECOLLIDA DE PAPER I CARTRÓ, ENVASOS LLEUGERS I VIDRE, 2010</t>
  </si>
  <si>
    <t>SERVEI DE RECOLLIDA PORTA A PORTA D'ORGÀNICA, RESTA I VOLUMINOSOS,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</si>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</sst>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9"/>
      <color indexed="9"/>
      <name val="Arial"/>
      <family val="0"/>
    </font>
    <font>
      <b/>
      <sz val="11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4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0" fillId="18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29" borderId="10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1" xfId="0" applyFont="1" applyFill="1" applyBorder="1" applyAlignment="1" applyProtection="1">
      <alignment horizontal="center" vertical="center" wrapText="1"/>
      <protection hidden="1"/>
    </xf>
    <xf numFmtId="0" fontId="2" fillId="31" borderId="12" xfId="0" applyFont="1" applyFill="1" applyBorder="1" applyAlignment="1" applyProtection="1">
      <alignment horizontal="center" vertical="center"/>
      <protection hidden="1"/>
    </xf>
    <xf numFmtId="0" fontId="4" fillId="31" borderId="10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3" xfId="0" applyFont="1" applyFill="1" applyBorder="1" applyAlignment="1" applyProtection="1">
      <alignment horizontal="center" vertical="center" wrapText="1"/>
      <protection hidden="1"/>
    </xf>
    <xf numFmtId="0" fontId="2" fillId="32" borderId="12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29" borderId="12" xfId="0" applyFont="1" applyFill="1" applyBorder="1" applyAlignment="1" applyProtection="1">
      <alignment horizontal="center" vertical="center"/>
      <protection hidden="1"/>
    </xf>
    <xf numFmtId="0" fontId="16" fillId="29" borderId="12" xfId="0" applyFont="1" applyFill="1" applyBorder="1" applyAlignment="1" applyProtection="1">
      <alignment horizontal="center" vertical="center" wrapText="1"/>
      <protection hidden="1"/>
    </xf>
    <xf numFmtId="0" fontId="16" fillId="29" borderId="13" xfId="0" applyFont="1" applyFill="1" applyBorder="1" applyAlignment="1" applyProtection="1">
      <alignment horizontal="center" vertical="center" wrapText="1"/>
      <protection hidden="1"/>
    </xf>
    <xf numFmtId="0" fontId="2" fillId="31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3" fontId="2" fillId="0" borderId="14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Fill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Fill="1" applyBorder="1" applyAlignment="1" applyProtection="1">
      <alignment horizont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1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7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1" fontId="2" fillId="0" borderId="18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2" fillId="30" borderId="20" xfId="0" applyFont="1" applyFill="1" applyBorder="1" applyAlignment="1" applyProtection="1">
      <alignment horizontal="center" vertical="center" wrapText="1"/>
      <protection hidden="1"/>
    </xf>
    <xf numFmtId="0" fontId="4" fillId="30" borderId="20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3" fontId="4" fillId="34" borderId="20" xfId="0" applyNumberFormat="1" applyFont="1" applyFill="1" applyBorder="1" applyAlignment="1" applyProtection="1">
      <alignment horizontal="center"/>
      <protection hidden="1"/>
    </xf>
    <xf numFmtId="0" fontId="7" fillId="29" borderId="11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1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1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9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75"/>
          <c:w val="0.9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RECOLLIDES!$I$9:$I$20</c:f>
              <c:numCache/>
            </c:numRef>
          </c:val>
        </c:ser>
        <c:gapWidth val="55"/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85"/>
          <c:w val="0.964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6946955"/>
        <c:axId val="64087140"/>
      </c:barChart>
      <c:catAx>
        <c:axId val="36946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694695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725"/>
          <c:w val="0.845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2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925"/>
          <c:w val="0.8777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RECOLLIDES!$R$9:$R$20</c:f>
              <c:numCache/>
            </c:numRef>
          </c:val>
        </c:ser>
        <c:gapWidth val="55"/>
        <c:axId val="43093967"/>
        <c:axId val="52301384"/>
      </c:bar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1384"/>
        <c:crosses val="autoZero"/>
        <c:auto val="1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4"/>
          <c:w val="0.94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3"/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53682"/>
        <c:crosses val="autoZero"/>
        <c:auto val="1"/>
        <c:lblOffset val="100"/>
        <c:tickLblSkip val="1"/>
        <c:noMultiLvlLbl val="0"/>
      </c:catAx>
      <c:valAx>
        <c:axId val="8553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6"/>
          <c:w val="0.92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2"/>
        <c:axId val="9874275"/>
        <c:axId val="21759612"/>
      </c:barChart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59612"/>
        <c:crosses val="autoZero"/>
        <c:auto val="1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9874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PORTA A PORTA DE PAPER I CARTRÓ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25"/>
          <c:w val="0.930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RECOLLIDES!$E$7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4380</c:v>
                </c:pt>
                <c:pt idx="1">
                  <c:v>3900</c:v>
                </c:pt>
                <c:pt idx="2">
                  <c:v>4620</c:v>
                </c:pt>
                <c:pt idx="3">
                  <c:v>3900</c:v>
                </c:pt>
                <c:pt idx="4">
                  <c:v>4080</c:v>
                </c:pt>
                <c:pt idx="5">
                  <c:v>5760</c:v>
                </c:pt>
                <c:pt idx="6">
                  <c:v>4260</c:v>
                </c:pt>
                <c:pt idx="7">
                  <c:v>4780</c:v>
                </c:pt>
                <c:pt idx="8">
                  <c:v>5740</c:v>
                </c:pt>
                <c:pt idx="9">
                  <c:v>6480</c:v>
                </c:pt>
                <c:pt idx="10">
                  <c:v>4840</c:v>
                </c:pt>
                <c:pt idx="11">
                  <c:v>5660</c:v>
                </c:pt>
              </c:numCache>
            </c:numRef>
          </c:val>
        </c:ser>
        <c:ser>
          <c:idx val="1"/>
          <c:order val="1"/>
          <c:tx>
            <c:v>Porta a Porta P/C comercial</c:v>
          </c:tx>
          <c:spPr>
            <a:solidFill>
              <a:srgbClr val="558ED5">
                <a:alpha val="45000"/>
              </a:srgbClr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RECOLLIDES!$F$9:$F$20</c:f>
              <c:numCache>
                <c:ptCount val="12"/>
                <c:pt idx="0">
                  <c:v>3040</c:v>
                </c:pt>
                <c:pt idx="1">
                  <c:v>1920</c:v>
                </c:pt>
                <c:pt idx="2">
                  <c:v>2240</c:v>
                </c:pt>
                <c:pt idx="3">
                  <c:v>2160</c:v>
                </c:pt>
                <c:pt idx="4">
                  <c:v>2680</c:v>
                </c:pt>
                <c:pt idx="5">
                  <c:v>2560</c:v>
                </c:pt>
                <c:pt idx="6">
                  <c:v>3240</c:v>
                </c:pt>
                <c:pt idx="7">
                  <c:v>3080</c:v>
                </c:pt>
                <c:pt idx="8">
                  <c:v>2560</c:v>
                </c:pt>
                <c:pt idx="9">
                  <c:v>3480</c:v>
                </c:pt>
                <c:pt idx="10">
                  <c:v>2280</c:v>
                </c:pt>
                <c:pt idx="11">
                  <c:v>1920</c:v>
                </c:pt>
              </c:numCache>
            </c:numRef>
          </c:val>
        </c:ser>
        <c:overlap val="100"/>
        <c:gapWidth val="0"/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1878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948"/>
          <c:w val="0.69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5"/>
          <c:w val="0.886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RECOLLIDES!$L$7</c:f>
              <c:strCache>
                <c:ptCount val="1"/>
                <c:pt idx="0">
                  <c:v>Porta a porta envasos lleugers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RECOLLIDES!$L$9:$L$20</c:f>
              <c:numCache>
                <c:ptCount val="12"/>
                <c:pt idx="0">
                  <c:v>6200</c:v>
                </c:pt>
                <c:pt idx="1">
                  <c:v>5360</c:v>
                </c:pt>
                <c:pt idx="2">
                  <c:v>5880</c:v>
                </c:pt>
                <c:pt idx="3">
                  <c:v>6320</c:v>
                </c:pt>
                <c:pt idx="4">
                  <c:v>5620</c:v>
                </c:pt>
                <c:pt idx="5">
                  <c:v>6480</c:v>
                </c:pt>
                <c:pt idx="6">
                  <c:v>7080</c:v>
                </c:pt>
                <c:pt idx="7">
                  <c:v>10200</c:v>
                </c:pt>
                <c:pt idx="8">
                  <c:v>6760</c:v>
                </c:pt>
                <c:pt idx="9">
                  <c:v>6760</c:v>
                </c:pt>
                <c:pt idx="10">
                  <c:v>6780</c:v>
                </c:pt>
                <c:pt idx="11">
                  <c:v>6780</c:v>
                </c:pt>
              </c:numCache>
            </c:numRef>
          </c:val>
        </c:ser>
        <c:overlap val="-25"/>
        <c:gapWidth val="75"/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65335"/>
        <c:crossesAt val="1"/>
        <c:crossBetween val="between"/>
        <c:dispUnits/>
        <c:majorUnit val="200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2375"/>
          <c:y val="0.94775"/>
          <c:w val="0.347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DESEMBRE 2010</a:t>
            </a:r>
          </a:p>
        </c:rich>
      </c:tx>
      <c:layout>
        <c:manualLayout>
          <c:xMode val="factor"/>
          <c:yMode val="factor"/>
          <c:x val="-0.0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75"/>
          <c:y val="0.287"/>
          <c:w val="0.51125"/>
          <c:h val="0.5845"/>
        </c:manualLayout>
      </c:layout>
      <c:pieChart>
        <c:varyColors val="1"/>
        <c:ser>
          <c:idx val="0"/>
          <c:order val="0"/>
          <c:tx>
            <c:strRef>
              <c:f>'[1]PARC MONTSENY'!$G$60:$H$60</c:f>
              <c:strCache>
                <c:ptCount val="1"/>
                <c:pt idx="0">
                  <c:v>54.451 33.000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MONTSENY'!$G$1:$H$1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MONTSENY'!$G$65:$H$65</c:f>
              <c:numCache>
                <c:ptCount val="2"/>
                <c:pt idx="0">
                  <c:v>46397.2</c:v>
                </c:pt>
                <c:pt idx="1">
                  <c:v>25080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5"/>
          <c:y val="0.16025"/>
          <c:w val="0.617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9"/>
          <c:w val="0.897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7026225"/>
        <c:axId val="19018298"/>
      </c:bar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28575</xdr:rowOff>
    </xdr:from>
    <xdr:to>
      <xdr:col>5</xdr:col>
      <xdr:colOff>257175</xdr:colOff>
      <xdr:row>41</xdr:row>
      <xdr:rowOff>76200</xdr:rowOff>
    </xdr:to>
    <xdr:graphicFrame>
      <xdr:nvGraphicFramePr>
        <xdr:cNvPr id="1" name="2 Gráfico"/>
        <xdr:cNvGraphicFramePr/>
      </xdr:nvGraphicFramePr>
      <xdr:xfrm>
        <a:off x="114300" y="6343650"/>
        <a:ext cx="5038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24</xdr:row>
      <xdr:rowOff>66675</xdr:rowOff>
    </xdr:from>
    <xdr:to>
      <xdr:col>11</xdr:col>
      <xdr:colOff>828675</xdr:colOff>
      <xdr:row>41</xdr:row>
      <xdr:rowOff>104775</xdr:rowOff>
    </xdr:to>
    <xdr:graphicFrame>
      <xdr:nvGraphicFramePr>
        <xdr:cNvPr id="2" name="3 Gráfico"/>
        <xdr:cNvGraphicFramePr/>
      </xdr:nvGraphicFramePr>
      <xdr:xfrm>
        <a:off x="5457825" y="6381750"/>
        <a:ext cx="52292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24</xdr:row>
      <xdr:rowOff>76200</xdr:rowOff>
    </xdr:from>
    <xdr:to>
      <xdr:col>17</xdr:col>
      <xdr:colOff>762000</xdr:colOff>
      <xdr:row>41</xdr:row>
      <xdr:rowOff>114300</xdr:rowOff>
    </xdr:to>
    <xdr:graphicFrame>
      <xdr:nvGraphicFramePr>
        <xdr:cNvPr id="3" name="4 Gráfico"/>
        <xdr:cNvGraphicFramePr/>
      </xdr:nvGraphicFramePr>
      <xdr:xfrm>
        <a:off x="10906125" y="6391275"/>
        <a:ext cx="48863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0.0795</cdr:y>
    </cdr:from>
    <cdr:to>
      <cdr:x>0.12275</cdr:x>
      <cdr:y>0.1445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0" y="352425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-0.0115</cdr:y>
    </cdr:from>
    <cdr:to>
      <cdr:x>-0.01025</cdr:x>
      <cdr:y>-0.0115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0.097</cdr:x>
      <cdr:y>0.0315</cdr:y>
    </cdr:from>
    <cdr:to>
      <cdr:x>0.15375</cdr:x>
      <cdr:y>0.10825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0" y="133350"/>
          <a:ext cx="285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219075</xdr:rowOff>
    </xdr:from>
    <xdr:to>
      <xdr:col>13</xdr:col>
      <xdr:colOff>114300</xdr:colOff>
      <xdr:row>21</xdr:row>
      <xdr:rowOff>123825</xdr:rowOff>
    </xdr:to>
    <xdr:graphicFrame>
      <xdr:nvGraphicFramePr>
        <xdr:cNvPr id="1" name="13 Gráfico"/>
        <xdr:cNvGraphicFramePr/>
      </xdr:nvGraphicFramePr>
      <xdr:xfrm>
        <a:off x="6096000" y="1209675"/>
        <a:ext cx="4105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4</xdr:row>
      <xdr:rowOff>209550</xdr:rowOff>
    </xdr:from>
    <xdr:to>
      <xdr:col>18</xdr:col>
      <xdr:colOff>733425</xdr:colOff>
      <xdr:row>21</xdr:row>
      <xdr:rowOff>133350</xdr:rowOff>
    </xdr:to>
    <xdr:graphicFrame>
      <xdr:nvGraphicFramePr>
        <xdr:cNvPr id="2" name="10 Gráfico"/>
        <xdr:cNvGraphicFramePr/>
      </xdr:nvGraphicFramePr>
      <xdr:xfrm>
        <a:off x="10334625" y="1200150"/>
        <a:ext cx="42957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23</xdr:row>
      <xdr:rowOff>228600</xdr:rowOff>
    </xdr:from>
    <xdr:to>
      <xdr:col>6</xdr:col>
      <xdr:colOff>114300</xdr:colOff>
      <xdr:row>42</xdr:row>
      <xdr:rowOff>9525</xdr:rowOff>
    </xdr:to>
    <xdr:graphicFrame>
      <xdr:nvGraphicFramePr>
        <xdr:cNvPr id="3" name="Chart 10"/>
        <xdr:cNvGraphicFramePr/>
      </xdr:nvGraphicFramePr>
      <xdr:xfrm>
        <a:off x="200025" y="6048375"/>
        <a:ext cx="467677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361950</xdr:colOff>
      <xdr:row>23</xdr:row>
      <xdr:rowOff>228600</xdr:rowOff>
    </xdr:from>
    <xdr:to>
      <xdr:col>13</xdr:col>
      <xdr:colOff>38100</xdr:colOff>
      <xdr:row>41</xdr:row>
      <xdr:rowOff>228600</xdr:rowOff>
    </xdr:to>
    <xdr:graphicFrame>
      <xdr:nvGraphicFramePr>
        <xdr:cNvPr id="4" name="Chart 46"/>
        <xdr:cNvGraphicFramePr/>
      </xdr:nvGraphicFramePr>
      <xdr:xfrm>
        <a:off x="5124450" y="6048375"/>
        <a:ext cx="5000625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257175</xdr:colOff>
      <xdr:row>23</xdr:row>
      <xdr:rowOff>228600</xdr:rowOff>
    </xdr:from>
    <xdr:to>
      <xdr:col>19</xdr:col>
      <xdr:colOff>523875</xdr:colOff>
      <xdr:row>41</xdr:row>
      <xdr:rowOff>28575</xdr:rowOff>
    </xdr:to>
    <xdr:graphicFrame>
      <xdr:nvGraphicFramePr>
        <xdr:cNvPr id="5" name="Chart 47"/>
        <xdr:cNvGraphicFramePr/>
      </xdr:nvGraphicFramePr>
      <xdr:xfrm>
        <a:off x="10344150" y="6048375"/>
        <a:ext cx="483870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K4">
            <v>2343.9</v>
          </cell>
        </row>
        <row r="5">
          <cell r="K5">
            <v>1149.82</v>
          </cell>
        </row>
        <row r="6">
          <cell r="K6">
            <v>1232.27</v>
          </cell>
        </row>
        <row r="7">
          <cell r="K7">
            <v>1400.91</v>
          </cell>
        </row>
        <row r="8">
          <cell r="K8">
            <v>1367.97</v>
          </cell>
        </row>
        <row r="9">
          <cell r="K9">
            <v>2184.73</v>
          </cell>
        </row>
        <row r="10">
          <cell r="K10">
            <v>1770.21</v>
          </cell>
        </row>
        <row r="11">
          <cell r="K11">
            <v>2157.78</v>
          </cell>
        </row>
        <row r="12">
          <cell r="K12">
            <v>1759.08</v>
          </cell>
        </row>
        <row r="13">
          <cell r="K13">
            <v>1128.82</v>
          </cell>
        </row>
        <row r="14">
          <cell r="K14">
            <v>1321.37</v>
          </cell>
        </row>
        <row r="15">
          <cell r="K15">
            <v>1439.23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40">
          <cell r="K40">
            <v>389.39</v>
          </cell>
        </row>
        <row r="52">
          <cell r="K52">
            <v>803.39</v>
          </cell>
        </row>
        <row r="53">
          <cell r="K53">
            <v>800.32</v>
          </cell>
        </row>
        <row r="54">
          <cell r="K54">
            <v>1102.74</v>
          </cell>
        </row>
        <row r="55">
          <cell r="K55">
            <v>1356.49</v>
          </cell>
        </row>
        <row r="56">
          <cell r="K56">
            <v>823.68</v>
          </cell>
        </row>
        <row r="57">
          <cell r="K57">
            <v>666.26</v>
          </cell>
        </row>
        <row r="58">
          <cell r="K58">
            <v>1225.1</v>
          </cell>
        </row>
        <row r="59">
          <cell r="K59">
            <v>1058.96</v>
          </cell>
        </row>
        <row r="60">
          <cell r="K60">
            <v>1310.82</v>
          </cell>
        </row>
        <row r="61">
          <cell r="K61">
            <v>803.06</v>
          </cell>
        </row>
        <row r="62">
          <cell r="K62">
            <v>814.76</v>
          </cell>
        </row>
        <row r="63">
          <cell r="K63">
            <v>1309.89</v>
          </cell>
        </row>
        <row r="64">
          <cell r="K64">
            <v>202.27</v>
          </cell>
        </row>
        <row r="65">
          <cell r="K65">
            <v>133.39</v>
          </cell>
        </row>
        <row r="66">
          <cell r="K66">
            <v>325.25</v>
          </cell>
        </row>
        <row r="67">
          <cell r="K67">
            <v>102.96</v>
          </cell>
        </row>
        <row r="68">
          <cell r="K68">
            <v>153.76</v>
          </cell>
        </row>
        <row r="69">
          <cell r="K69">
            <v>166.57</v>
          </cell>
        </row>
        <row r="70">
          <cell r="K70">
            <v>102.05</v>
          </cell>
        </row>
        <row r="71">
          <cell r="K71">
            <v>150.07</v>
          </cell>
        </row>
        <row r="72">
          <cell r="K72">
            <v>247.54</v>
          </cell>
        </row>
        <row r="73">
          <cell r="K73">
            <v>103.01</v>
          </cell>
        </row>
        <row r="74">
          <cell r="K74">
            <v>141.16</v>
          </cell>
        </row>
        <row r="75">
          <cell r="K75">
            <v>215.32</v>
          </cell>
        </row>
        <row r="76">
          <cell r="K76">
            <v>5090.91</v>
          </cell>
        </row>
        <row r="77">
          <cell r="K77">
            <v>3400</v>
          </cell>
        </row>
        <row r="78">
          <cell r="K78">
            <v>3610</v>
          </cell>
        </row>
        <row r="79">
          <cell r="K79">
            <v>7885</v>
          </cell>
        </row>
        <row r="80">
          <cell r="K80">
            <v>3460</v>
          </cell>
        </row>
        <row r="81">
          <cell r="K81">
            <v>12253.85</v>
          </cell>
        </row>
        <row r="82">
          <cell r="K82">
            <v>3139.49</v>
          </cell>
        </row>
        <row r="83">
          <cell r="K83">
            <v>6320.3</v>
          </cell>
        </row>
        <row r="84">
          <cell r="K84">
            <v>4641.1</v>
          </cell>
        </row>
        <row r="85">
          <cell r="K85">
            <v>3959.49</v>
          </cell>
        </row>
        <row r="86">
          <cell r="K86">
            <v>5210.24</v>
          </cell>
        </row>
        <row r="87">
          <cell r="K87">
            <v>5367.24</v>
          </cell>
        </row>
        <row r="88">
          <cell r="K88">
            <v>509.09</v>
          </cell>
        </row>
        <row r="89">
          <cell r="K89">
            <v>508.57</v>
          </cell>
        </row>
        <row r="90">
          <cell r="K90">
            <v>226.25</v>
          </cell>
        </row>
        <row r="91">
          <cell r="K91">
            <v>675</v>
          </cell>
        </row>
        <row r="92">
          <cell r="K92">
            <v>0</v>
          </cell>
        </row>
        <row r="93">
          <cell r="K93">
            <v>606.15</v>
          </cell>
        </row>
        <row r="94">
          <cell r="K94">
            <v>254.62</v>
          </cell>
        </row>
        <row r="95">
          <cell r="K95">
            <v>419.09</v>
          </cell>
        </row>
        <row r="96">
          <cell r="K96">
            <v>344.14</v>
          </cell>
        </row>
        <row r="97">
          <cell r="K97">
            <v>271.11</v>
          </cell>
        </row>
        <row r="98">
          <cell r="K98">
            <v>281.82</v>
          </cell>
        </row>
        <row r="99">
          <cell r="K99">
            <v>325.52</v>
          </cell>
        </row>
        <row r="100">
          <cell r="K100">
            <v>22740</v>
          </cell>
        </row>
        <row r="101">
          <cell r="K101">
            <v>22920</v>
          </cell>
        </row>
        <row r="102">
          <cell r="K102">
            <v>25460</v>
          </cell>
        </row>
        <row r="103">
          <cell r="K103">
            <v>27720</v>
          </cell>
        </row>
        <row r="104">
          <cell r="K104">
            <v>28140</v>
          </cell>
        </row>
        <row r="105">
          <cell r="K105">
            <v>30600</v>
          </cell>
        </row>
        <row r="106">
          <cell r="K106">
            <v>32960</v>
          </cell>
        </row>
        <row r="107">
          <cell r="K107">
            <v>37670</v>
          </cell>
        </row>
        <row r="108">
          <cell r="K108">
            <v>29700</v>
          </cell>
        </row>
        <row r="109">
          <cell r="K109">
            <v>27380</v>
          </cell>
        </row>
        <row r="110">
          <cell r="K110">
            <v>25880</v>
          </cell>
        </row>
        <row r="111">
          <cell r="K111">
            <v>23380</v>
          </cell>
        </row>
        <row r="112">
          <cell r="K112">
            <v>24086</v>
          </cell>
        </row>
        <row r="113">
          <cell r="K113">
            <v>20545</v>
          </cell>
        </row>
        <row r="114">
          <cell r="K114">
            <v>26972</v>
          </cell>
        </row>
        <row r="115">
          <cell r="K115">
            <v>27920</v>
          </cell>
        </row>
        <row r="116">
          <cell r="K116">
            <v>28680</v>
          </cell>
        </row>
        <row r="117">
          <cell r="K117">
            <v>27860</v>
          </cell>
        </row>
        <row r="118">
          <cell r="K118">
            <v>33000</v>
          </cell>
        </row>
        <row r="119">
          <cell r="K119">
            <v>39440</v>
          </cell>
        </row>
        <row r="120">
          <cell r="K120">
            <v>28600</v>
          </cell>
        </row>
        <row r="121">
          <cell r="K121">
            <v>24860</v>
          </cell>
        </row>
        <row r="122">
          <cell r="K122">
            <v>25620</v>
          </cell>
        </row>
        <row r="123">
          <cell r="K123">
            <v>25080</v>
          </cell>
        </row>
        <row r="133">
          <cell r="K133">
            <v>3480</v>
          </cell>
        </row>
        <row r="134">
          <cell r="K134">
            <v>2280</v>
          </cell>
        </row>
        <row r="135">
          <cell r="K135">
            <v>1920</v>
          </cell>
        </row>
        <row r="136">
          <cell r="K136">
            <v>4</v>
          </cell>
        </row>
        <row r="137">
          <cell r="K137">
            <v>1</v>
          </cell>
        </row>
        <row r="139">
          <cell r="K139">
            <v>4</v>
          </cell>
        </row>
        <row r="140">
          <cell r="K140">
            <v>1</v>
          </cell>
        </row>
        <row r="141">
          <cell r="K141">
            <v>4</v>
          </cell>
        </row>
        <row r="142">
          <cell r="K142">
            <v>4</v>
          </cell>
        </row>
        <row r="144">
          <cell r="K144">
            <v>4</v>
          </cell>
        </row>
        <row r="145">
          <cell r="K145">
            <v>4</v>
          </cell>
        </row>
        <row r="146">
          <cell r="K146">
            <v>4</v>
          </cell>
        </row>
        <row r="147">
          <cell r="K147">
            <v>4</v>
          </cell>
        </row>
        <row r="157">
          <cell r="K157">
            <v>6480</v>
          </cell>
        </row>
        <row r="158">
          <cell r="K158">
            <v>4840</v>
          </cell>
        </row>
        <row r="159">
          <cell r="K159">
            <v>5660</v>
          </cell>
        </row>
        <row r="169">
          <cell r="K169">
            <v>6760</v>
          </cell>
        </row>
        <row r="170">
          <cell r="K170">
            <v>6780</v>
          </cell>
        </row>
        <row r="171">
          <cell r="K171">
            <v>6780</v>
          </cell>
        </row>
      </sheetData>
      <sheetData sheetId="1">
        <row r="5">
          <cell r="H5">
            <v>2230</v>
          </cell>
        </row>
        <row r="6">
          <cell r="H6">
            <v>2290</v>
          </cell>
        </row>
        <row r="7">
          <cell r="H7">
            <v>4300</v>
          </cell>
        </row>
        <row r="8">
          <cell r="H8">
            <v>1939</v>
          </cell>
        </row>
        <row r="9">
          <cell r="H9">
            <v>2270</v>
          </cell>
        </row>
        <row r="10">
          <cell r="H10">
            <v>1743</v>
          </cell>
        </row>
        <row r="11">
          <cell r="H11">
            <v>3020</v>
          </cell>
        </row>
        <row r="12">
          <cell r="H12">
            <v>3099</v>
          </cell>
        </row>
        <row r="13">
          <cell r="H13">
            <v>3866</v>
          </cell>
        </row>
        <row r="14">
          <cell r="H14">
            <v>3002</v>
          </cell>
        </row>
        <row r="15">
          <cell r="H15">
            <v>2640</v>
          </cell>
        </row>
        <row r="16">
          <cell r="H16">
            <v>1223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1420</v>
          </cell>
        </row>
        <row r="32">
          <cell r="H32">
            <v>2440</v>
          </cell>
        </row>
        <row r="33">
          <cell r="H33">
            <v>3570</v>
          </cell>
        </row>
        <row r="34">
          <cell r="H34">
            <v>1960</v>
          </cell>
        </row>
        <row r="35">
          <cell r="H35">
            <v>5570</v>
          </cell>
        </row>
        <row r="36">
          <cell r="H36">
            <v>3540</v>
          </cell>
        </row>
        <row r="37">
          <cell r="H37">
            <v>3360</v>
          </cell>
        </row>
        <row r="38">
          <cell r="H38">
            <v>3140</v>
          </cell>
        </row>
        <row r="39">
          <cell r="H39">
            <v>2000</v>
          </cell>
        </row>
        <row r="40">
          <cell r="H40">
            <v>2460</v>
          </cell>
        </row>
        <row r="41">
          <cell r="H41">
            <v>4310</v>
          </cell>
        </row>
        <row r="42">
          <cell r="H42">
            <v>2440</v>
          </cell>
        </row>
        <row r="44">
          <cell r="H44">
            <v>2240</v>
          </cell>
        </row>
        <row r="45">
          <cell r="H45">
            <v>2240</v>
          </cell>
        </row>
        <row r="46">
          <cell r="H46">
            <v>1600</v>
          </cell>
        </row>
        <row r="47">
          <cell r="H47">
            <v>2300</v>
          </cell>
        </row>
        <row r="48">
          <cell r="H48">
            <v>4260</v>
          </cell>
        </row>
        <row r="49">
          <cell r="H49">
            <v>7420</v>
          </cell>
        </row>
        <row r="50">
          <cell r="H50">
            <v>1920</v>
          </cell>
        </row>
        <row r="51">
          <cell r="H51">
            <v>6460</v>
          </cell>
        </row>
        <row r="52">
          <cell r="H52">
            <v>1660</v>
          </cell>
        </row>
        <row r="53">
          <cell r="H53">
            <v>2240</v>
          </cell>
        </row>
        <row r="54">
          <cell r="H54">
            <v>4480</v>
          </cell>
        </row>
        <row r="55">
          <cell r="H55">
            <v>4480</v>
          </cell>
        </row>
        <row r="57">
          <cell r="H57">
            <v>14720</v>
          </cell>
        </row>
        <row r="58">
          <cell r="H58">
            <v>12940</v>
          </cell>
        </row>
        <row r="59">
          <cell r="H59">
            <v>12320</v>
          </cell>
        </row>
        <row r="60">
          <cell r="H60">
            <v>16100</v>
          </cell>
        </row>
        <row r="61">
          <cell r="H61">
            <v>20160</v>
          </cell>
        </row>
        <row r="62">
          <cell r="H62">
            <v>16500</v>
          </cell>
        </row>
        <row r="63">
          <cell r="H63">
            <v>28140</v>
          </cell>
        </row>
        <row r="64">
          <cell r="H64">
            <v>26460</v>
          </cell>
        </row>
        <row r="65">
          <cell r="H65">
            <v>15660</v>
          </cell>
        </row>
        <row r="66">
          <cell r="H66">
            <v>19060</v>
          </cell>
        </row>
        <row r="67">
          <cell r="H67">
            <v>17540</v>
          </cell>
        </row>
        <row r="68">
          <cell r="H68">
            <v>17600</v>
          </cell>
        </row>
        <row r="70">
          <cell r="H70">
            <v>0</v>
          </cell>
        </row>
        <row r="71">
          <cell r="H71">
            <v>11340</v>
          </cell>
        </row>
        <row r="72">
          <cell r="H72">
            <v>16800</v>
          </cell>
        </row>
        <row r="73">
          <cell r="H73">
            <v>15740</v>
          </cell>
        </row>
        <row r="74">
          <cell r="H74">
            <v>17400</v>
          </cell>
        </row>
        <row r="75">
          <cell r="H75">
            <v>16600</v>
          </cell>
        </row>
        <row r="76">
          <cell r="H76">
            <v>15100</v>
          </cell>
        </row>
        <row r="77">
          <cell r="H77">
            <v>13240</v>
          </cell>
        </row>
        <row r="78">
          <cell r="H78">
            <v>12060</v>
          </cell>
        </row>
        <row r="79">
          <cell r="H79">
            <v>15000</v>
          </cell>
        </row>
        <row r="80">
          <cell r="H80">
            <v>7840</v>
          </cell>
        </row>
        <row r="81">
          <cell r="H81">
            <v>6940</v>
          </cell>
        </row>
      </sheetData>
      <sheetData sheetId="2">
        <row r="6">
          <cell r="H6">
            <v>399</v>
          </cell>
        </row>
        <row r="7">
          <cell r="H7">
            <v>439</v>
          </cell>
        </row>
        <row r="8">
          <cell r="H8">
            <v>439</v>
          </cell>
        </row>
        <row r="9">
          <cell r="H9">
            <v>519</v>
          </cell>
        </row>
        <row r="10">
          <cell r="H10">
            <v>503</v>
          </cell>
        </row>
        <row r="11">
          <cell r="H11">
            <v>561</v>
          </cell>
        </row>
        <row r="12">
          <cell r="H12">
            <v>614</v>
          </cell>
        </row>
        <row r="13">
          <cell r="H13">
            <v>851</v>
          </cell>
        </row>
        <row r="14">
          <cell r="H14">
            <v>615</v>
          </cell>
        </row>
        <row r="15">
          <cell r="H15">
            <v>535</v>
          </cell>
        </row>
        <row r="16">
          <cell r="H16">
            <v>434</v>
          </cell>
        </row>
        <row r="17">
          <cell r="H17">
            <v>388</v>
          </cell>
        </row>
      </sheetData>
      <sheetData sheetId="3">
        <row r="1">
          <cell r="G1" t="str">
            <v>RECOLLIDA SELECTIVA</v>
          </cell>
          <cell r="H1" t="str">
            <v>FRACCIÓ RESTA</v>
          </cell>
        </row>
        <row r="60">
          <cell r="G60">
            <v>54451.47</v>
          </cell>
          <cell r="H60">
            <v>33000</v>
          </cell>
        </row>
        <row r="64">
          <cell r="G64">
            <v>47549.35</v>
          </cell>
          <cell r="H64">
            <v>25620</v>
          </cell>
        </row>
        <row r="65">
          <cell r="G65">
            <v>46397.2</v>
          </cell>
          <cell r="H65">
            <v>25080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zoomScale="75" zoomScaleNormal="75" zoomScalePageLayoutView="65" workbookViewId="0" topLeftCell="A1">
      <selection activeCell="L17" sqref="L17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4.140625" style="5" customWidth="1"/>
    <col min="4" max="6" width="15.140625" style="5" customWidth="1"/>
    <col min="7" max="7" width="10.28125" style="5" bestFit="1" customWidth="1"/>
    <col min="8" max="8" width="11.57421875" style="5" bestFit="1" customWidth="1"/>
    <col min="9" max="9" width="12.8515625" style="5" customWidth="1"/>
    <col min="10" max="10" width="7.57421875" style="5" customWidth="1"/>
    <col min="11" max="11" width="17.00390625" style="5" customWidth="1"/>
    <col min="12" max="12" width="15.57421875" style="5" customWidth="1"/>
    <col min="13" max="13" width="13.140625" style="5" customWidth="1"/>
    <col min="14" max="14" width="11.7109375" style="5" customWidth="1"/>
    <col min="15" max="15" width="7.28125" style="5" customWidth="1"/>
    <col min="16" max="16" width="16.57421875" style="2" customWidth="1"/>
    <col min="17" max="17" width="13.28125" style="5" customWidth="1"/>
    <col min="18" max="18" width="12.28125" style="5" customWidth="1"/>
    <col min="19" max="19" width="14.00390625" style="5" customWidth="1"/>
    <col min="20" max="20" width="13.421875" style="5" customWidth="1"/>
    <col min="21" max="21" width="3.8515625" style="2" customWidth="1"/>
    <col min="22" max="22" width="16.57421875" style="5" customWidth="1"/>
    <col min="23" max="23" width="13.8515625" style="5" customWidth="1"/>
    <col min="24" max="24" width="5.421875" style="2" customWidth="1"/>
    <col min="25" max="16384" width="25.7109375" style="2" customWidth="1"/>
  </cols>
  <sheetData>
    <row r="2" spans="1:6" ht="19.5" customHeight="1">
      <c r="A2" s="1"/>
      <c r="C2" s="3" t="s">
        <v>23</v>
      </c>
      <c r="D2" s="4"/>
      <c r="E2" s="4"/>
      <c r="F2" s="4"/>
    </row>
    <row r="3" spans="1:2" ht="19.5" customHeight="1">
      <c r="A3" s="6"/>
      <c r="B3" s="6"/>
    </row>
    <row r="4" ht="19.5" customHeight="1">
      <c r="C4" s="7" t="s">
        <v>40</v>
      </c>
    </row>
    <row r="5" spans="1:2" ht="19.5" customHeight="1" thickBot="1">
      <c r="A5" s="6"/>
      <c r="B5" s="6"/>
    </row>
    <row r="6" spans="1:23" ht="19.5" customHeight="1" thickBot="1">
      <c r="A6" s="6"/>
      <c r="B6" s="6"/>
      <c r="C6" s="93" t="s">
        <v>17</v>
      </c>
      <c r="D6" s="94"/>
      <c r="E6" s="94"/>
      <c r="F6" s="94"/>
      <c r="G6" s="94"/>
      <c r="H6" s="94"/>
      <c r="I6" s="95"/>
      <c r="K6" s="96" t="s">
        <v>21</v>
      </c>
      <c r="L6" s="97"/>
      <c r="M6" s="97"/>
      <c r="N6" s="98"/>
      <c r="O6" s="8"/>
      <c r="P6" s="99" t="s">
        <v>18</v>
      </c>
      <c r="Q6" s="100"/>
      <c r="R6" s="101"/>
      <c r="S6" s="8"/>
      <c r="T6" s="2"/>
      <c r="U6" s="5"/>
      <c r="W6" s="2"/>
    </row>
    <row r="7" spans="1:19" s="10" customFormat="1" ht="48.75" customHeight="1" thickBot="1">
      <c r="A7" s="9"/>
      <c r="C7" s="51" t="s">
        <v>11</v>
      </c>
      <c r="D7" s="49" t="s">
        <v>12</v>
      </c>
      <c r="E7" s="50" t="s">
        <v>24</v>
      </c>
      <c r="F7" s="50" t="s">
        <v>25</v>
      </c>
      <c r="G7" s="49" t="s">
        <v>20</v>
      </c>
      <c r="H7" s="49" t="s">
        <v>16</v>
      </c>
      <c r="I7" s="11" t="s">
        <v>14</v>
      </c>
      <c r="J7" s="12"/>
      <c r="K7" s="13" t="s">
        <v>11</v>
      </c>
      <c r="L7" s="52" t="s">
        <v>26</v>
      </c>
      <c r="M7" s="14" t="s">
        <v>13</v>
      </c>
      <c r="N7" s="15" t="s">
        <v>15</v>
      </c>
      <c r="O7" s="16"/>
      <c r="P7" s="17" t="s">
        <v>11</v>
      </c>
      <c r="Q7" s="18" t="s">
        <v>13</v>
      </c>
      <c r="R7" s="19" t="s">
        <v>15</v>
      </c>
      <c r="S7" s="20"/>
    </row>
    <row r="8" spans="1:23" ht="19.5" customHeight="1" thickBot="1">
      <c r="A8" s="21"/>
      <c r="O8" s="2"/>
      <c r="P8" s="5"/>
      <c r="S8" s="2"/>
      <c r="T8" s="2"/>
      <c r="V8" s="2"/>
      <c r="W8" s="2"/>
    </row>
    <row r="9" spans="1:23" ht="19.5" customHeight="1">
      <c r="A9" s="22" t="s">
        <v>0</v>
      </c>
      <c r="C9" s="23">
        <f>'[1]Hoja1'!K4</f>
        <v>2343.9</v>
      </c>
      <c r="D9" s="23">
        <f>'[1]Hoja1'!K16</f>
        <v>0</v>
      </c>
      <c r="E9" s="23">
        <v>4380</v>
      </c>
      <c r="F9" s="23">
        <v>3040</v>
      </c>
      <c r="G9" s="23">
        <f>'[1]Hoja1'!K28</f>
        <v>0</v>
      </c>
      <c r="H9" s="23">
        <f>'[1]Hoja1'!K40</f>
        <v>389.39</v>
      </c>
      <c r="I9" s="23">
        <f>SUM(C9:H9)</f>
        <v>10153.289999999999</v>
      </c>
      <c r="J9" s="24"/>
      <c r="K9" s="25">
        <f>'[1]Hoja1'!K52</f>
        <v>803.39</v>
      </c>
      <c r="L9" s="25">
        <v>6200</v>
      </c>
      <c r="M9" s="26">
        <f>'[1]Hoja1'!K64</f>
        <v>202.27</v>
      </c>
      <c r="N9" s="23">
        <f>SUM(K9:M9)</f>
        <v>7205.660000000001</v>
      </c>
      <c r="O9" s="27"/>
      <c r="P9" s="23">
        <f>'[1]Hoja1'!K76</f>
        <v>5090.91</v>
      </c>
      <c r="Q9" s="26">
        <f>'[1]Hoja1'!K88</f>
        <v>509.09</v>
      </c>
      <c r="R9" s="23">
        <f>SUM(P9:Q9)</f>
        <v>5600</v>
      </c>
      <c r="S9" s="27"/>
      <c r="T9" s="2"/>
      <c r="V9" s="2"/>
      <c r="W9" s="2"/>
    </row>
    <row r="10" spans="1:23" ht="19.5" customHeight="1">
      <c r="A10" s="28" t="s">
        <v>1</v>
      </c>
      <c r="C10" s="23">
        <f>'[1]Hoja1'!K5</f>
        <v>1149.82</v>
      </c>
      <c r="D10" s="23">
        <f>'[1]Hoja1'!K17</f>
        <v>0</v>
      </c>
      <c r="E10" s="23">
        <v>3900</v>
      </c>
      <c r="F10" s="23">
        <v>1920</v>
      </c>
      <c r="G10" s="23">
        <f>'[1]Hoja1'!K29</f>
        <v>0</v>
      </c>
      <c r="H10" s="23">
        <f>'[1]Hoja1'!K41</f>
        <v>0</v>
      </c>
      <c r="I10" s="23">
        <f>SUM(C10:H10)</f>
        <v>6969.82</v>
      </c>
      <c r="J10" s="24"/>
      <c r="K10" s="25">
        <f>'[1]Hoja1'!K53</f>
        <v>800.32</v>
      </c>
      <c r="L10" s="25">
        <v>5360</v>
      </c>
      <c r="M10" s="26">
        <f>'[1]Hoja1'!K65</f>
        <v>133.39</v>
      </c>
      <c r="N10" s="23">
        <f>SUM(K10:M10)</f>
        <v>6293.71</v>
      </c>
      <c r="O10" s="27"/>
      <c r="P10" s="23">
        <f>'[1]Hoja1'!K77</f>
        <v>3400</v>
      </c>
      <c r="Q10" s="26">
        <f>'[1]Hoja1'!K89</f>
        <v>508.57</v>
      </c>
      <c r="R10" s="23">
        <f>SUM(P10:Q10)</f>
        <v>3908.57</v>
      </c>
      <c r="S10" s="27"/>
      <c r="T10" s="2"/>
      <c r="V10" s="2"/>
      <c r="W10" s="2"/>
    </row>
    <row r="11" spans="1:23" ht="19.5" customHeight="1">
      <c r="A11" s="28" t="s">
        <v>2</v>
      </c>
      <c r="C11" s="23">
        <f>'[1]Hoja1'!K6</f>
        <v>1232.27</v>
      </c>
      <c r="D11" s="23">
        <f>'[1]Hoja1'!K18</f>
        <v>0</v>
      </c>
      <c r="E11" s="23">
        <v>4620</v>
      </c>
      <c r="F11" s="23">
        <v>2240</v>
      </c>
      <c r="G11" s="23">
        <f>'[1]Hoja1'!K30</f>
        <v>0</v>
      </c>
      <c r="H11" s="23">
        <f>'[1]Hoja1'!K42</f>
        <v>0</v>
      </c>
      <c r="I11" s="23">
        <f>SUM(C11:H11)</f>
        <v>8092.27</v>
      </c>
      <c r="J11" s="24"/>
      <c r="K11" s="25">
        <f>'[1]Hoja1'!K54</f>
        <v>1102.74</v>
      </c>
      <c r="L11" s="25">
        <v>5880</v>
      </c>
      <c r="M11" s="26">
        <f>'[1]Hoja1'!K66</f>
        <v>325.25</v>
      </c>
      <c r="N11" s="23">
        <f>SUM(K11:M11)</f>
        <v>7307.99</v>
      </c>
      <c r="O11" s="27"/>
      <c r="P11" s="23">
        <f>'[1]Hoja1'!K78</f>
        <v>3610</v>
      </c>
      <c r="Q11" s="26">
        <f>'[1]Hoja1'!K90</f>
        <v>226.25</v>
      </c>
      <c r="R11" s="23">
        <f>SUM(P11:Q11)</f>
        <v>3836.25</v>
      </c>
      <c r="S11" s="27"/>
      <c r="T11" s="2"/>
      <c r="V11" s="2"/>
      <c r="W11" s="2"/>
    </row>
    <row r="12" spans="1:23" ht="19.5" customHeight="1">
      <c r="A12" s="28" t="s">
        <v>3</v>
      </c>
      <c r="C12" s="23">
        <f>'[1]Hoja1'!K7</f>
        <v>1400.91</v>
      </c>
      <c r="D12" s="23">
        <f>'[1]Hoja1'!K19</f>
        <v>0</v>
      </c>
      <c r="E12" s="23">
        <v>3900</v>
      </c>
      <c r="F12" s="23">
        <v>2160</v>
      </c>
      <c r="G12" s="23">
        <f>'[1]Hoja1'!K31</f>
        <v>0</v>
      </c>
      <c r="H12" s="23">
        <f>'[1]Hoja1'!K43</f>
        <v>0</v>
      </c>
      <c r="I12" s="23">
        <f>SUM(C12:H12)</f>
        <v>7460.91</v>
      </c>
      <c r="J12" s="24"/>
      <c r="K12" s="25">
        <f>'[1]Hoja1'!K55</f>
        <v>1356.49</v>
      </c>
      <c r="L12" s="25">
        <v>6320</v>
      </c>
      <c r="M12" s="26">
        <f>'[1]Hoja1'!K67</f>
        <v>102.96</v>
      </c>
      <c r="N12" s="23">
        <f>SUM(K12:M12)</f>
        <v>7779.45</v>
      </c>
      <c r="O12" s="27"/>
      <c r="P12" s="23">
        <f>'[1]Hoja1'!K79</f>
        <v>7885</v>
      </c>
      <c r="Q12" s="26">
        <f>'[1]Hoja1'!K91</f>
        <v>675</v>
      </c>
      <c r="R12" s="23">
        <f>SUM(P12:Q12)</f>
        <v>8560</v>
      </c>
      <c r="S12" s="27"/>
      <c r="T12" s="2"/>
      <c r="V12" s="2"/>
      <c r="W12" s="2"/>
    </row>
    <row r="13" spans="1:23" ht="19.5" customHeight="1">
      <c r="A13" s="28" t="s">
        <v>4</v>
      </c>
      <c r="C13" s="23">
        <f>'[1]Hoja1'!K8</f>
        <v>1367.97</v>
      </c>
      <c r="D13" s="23">
        <f>'[1]Hoja1'!K20</f>
        <v>0</v>
      </c>
      <c r="E13" s="23">
        <v>4080</v>
      </c>
      <c r="F13" s="23">
        <v>2680</v>
      </c>
      <c r="G13" s="23">
        <f>'[1]Hoja1'!K32</f>
        <v>0</v>
      </c>
      <c r="H13" s="23">
        <f>'[1]Hoja1'!K44</f>
        <v>0</v>
      </c>
      <c r="I13" s="23">
        <f>SUM(C13:H13)</f>
        <v>8127.97</v>
      </c>
      <c r="J13" s="24"/>
      <c r="K13" s="25">
        <f>'[1]Hoja1'!K56</f>
        <v>823.68</v>
      </c>
      <c r="L13" s="25">
        <v>5620</v>
      </c>
      <c r="M13" s="26">
        <f>'[1]Hoja1'!K68</f>
        <v>153.76</v>
      </c>
      <c r="N13" s="23">
        <f>SUM(K13:M13)</f>
        <v>6597.4400000000005</v>
      </c>
      <c r="O13" s="27"/>
      <c r="P13" s="23">
        <f>'[1]Hoja1'!K80</f>
        <v>3460</v>
      </c>
      <c r="Q13" s="26">
        <f>'[1]Hoja1'!K92</f>
        <v>0</v>
      </c>
      <c r="R13" s="23">
        <f>SUM(P13:Q13)</f>
        <v>3460</v>
      </c>
      <c r="S13" s="27"/>
      <c r="T13" s="2"/>
      <c r="V13" s="2"/>
      <c r="W13" s="2"/>
    </row>
    <row r="14" spans="1:23" ht="19.5" customHeight="1">
      <c r="A14" s="28" t="s">
        <v>5</v>
      </c>
      <c r="C14" s="23">
        <f>'[1]Hoja1'!K9</f>
        <v>2184.73</v>
      </c>
      <c r="D14" s="23">
        <f>'[1]Hoja1'!K21</f>
        <v>0</v>
      </c>
      <c r="E14" s="23">
        <v>5760</v>
      </c>
      <c r="F14" s="23">
        <v>2560</v>
      </c>
      <c r="G14" s="23">
        <f>'[1]Hoja1'!K33</f>
        <v>0</v>
      </c>
      <c r="H14" s="23">
        <f>'[1]Hoja1'!K45</f>
        <v>0</v>
      </c>
      <c r="I14" s="23">
        <f aca="true" t="shared" si="0" ref="I14:I20">SUM(C14:H14)</f>
        <v>10504.73</v>
      </c>
      <c r="J14" s="24"/>
      <c r="K14" s="25">
        <f>'[1]Hoja1'!K57</f>
        <v>666.26</v>
      </c>
      <c r="L14" s="25">
        <v>6480</v>
      </c>
      <c r="M14" s="23">
        <f>'[1]Hoja1'!K69</f>
        <v>166.57</v>
      </c>
      <c r="N14" s="23">
        <f aca="true" t="shared" si="1" ref="N14:N20">SUM(K14:M14)</f>
        <v>7312.83</v>
      </c>
      <c r="O14" s="27"/>
      <c r="P14" s="23">
        <f>'[1]Hoja1'!K81</f>
        <v>12253.85</v>
      </c>
      <c r="Q14" s="23">
        <f>'[1]Hoja1'!K93</f>
        <v>606.15</v>
      </c>
      <c r="R14" s="23">
        <f aca="true" t="shared" si="2" ref="R14:R20">SUM(P14:Q14)</f>
        <v>12860</v>
      </c>
      <c r="S14" s="27"/>
      <c r="T14" s="2"/>
      <c r="V14" s="2"/>
      <c r="W14" s="2"/>
    </row>
    <row r="15" spans="1:23" ht="19.5" customHeight="1">
      <c r="A15" s="28" t="s">
        <v>6</v>
      </c>
      <c r="C15" s="23">
        <f>'[1]Hoja1'!K10</f>
        <v>1770.21</v>
      </c>
      <c r="D15" s="23">
        <f>'[1]Hoja1'!K22</f>
        <v>0</v>
      </c>
      <c r="E15" s="23">
        <v>4260</v>
      </c>
      <c r="F15" s="23">
        <v>3240</v>
      </c>
      <c r="G15" s="23">
        <f>'[1]Hoja1'!K34</f>
        <v>0</v>
      </c>
      <c r="H15" s="23">
        <f>'[1]Hoja1'!K46</f>
        <v>0</v>
      </c>
      <c r="I15" s="23">
        <f t="shared" si="0"/>
        <v>9270.21</v>
      </c>
      <c r="J15" s="24"/>
      <c r="K15" s="25">
        <f>'[1]Hoja1'!K58</f>
        <v>1225.1</v>
      </c>
      <c r="L15" s="25">
        <v>7080</v>
      </c>
      <c r="M15" s="23">
        <f>'[1]Hoja1'!K70</f>
        <v>102.05</v>
      </c>
      <c r="N15" s="23">
        <f t="shared" si="1"/>
        <v>8407.15</v>
      </c>
      <c r="O15" s="27"/>
      <c r="P15" s="23">
        <f>'[1]Hoja1'!K82</f>
        <v>3139.49</v>
      </c>
      <c r="Q15" s="23">
        <f>'[1]Hoja1'!K94</f>
        <v>254.62</v>
      </c>
      <c r="R15" s="23">
        <f t="shared" si="2"/>
        <v>3394.1099999999997</v>
      </c>
      <c r="S15" s="27"/>
      <c r="T15" s="2"/>
      <c r="V15" s="2"/>
      <c r="W15" s="2"/>
    </row>
    <row r="16" spans="1:23" ht="19.5" customHeight="1">
      <c r="A16" s="28" t="s">
        <v>7</v>
      </c>
      <c r="C16" s="23">
        <f>'[1]Hoja1'!K11</f>
        <v>2157.78</v>
      </c>
      <c r="D16" s="23">
        <f>'[1]Hoja1'!K23</f>
        <v>0</v>
      </c>
      <c r="E16" s="23">
        <v>4780</v>
      </c>
      <c r="F16" s="23">
        <v>3080</v>
      </c>
      <c r="G16" s="23">
        <f>'[1]Hoja1'!K35</f>
        <v>0</v>
      </c>
      <c r="H16" s="23">
        <f>'[1]Hoja1'!K47</f>
        <v>0</v>
      </c>
      <c r="I16" s="23">
        <f t="shared" si="0"/>
        <v>10017.78</v>
      </c>
      <c r="J16" s="24"/>
      <c r="K16" s="25">
        <f>'[1]Hoja1'!K59</f>
        <v>1058.96</v>
      </c>
      <c r="L16" s="25">
        <v>10200</v>
      </c>
      <c r="M16" s="23">
        <f>'[1]Hoja1'!K71</f>
        <v>150.07</v>
      </c>
      <c r="N16" s="23">
        <f t="shared" si="1"/>
        <v>11409.029999999999</v>
      </c>
      <c r="O16" s="27"/>
      <c r="P16" s="23">
        <f>'[1]Hoja1'!K83</f>
        <v>6320.3</v>
      </c>
      <c r="Q16" s="23">
        <f>'[1]Hoja1'!K95</f>
        <v>419.09</v>
      </c>
      <c r="R16" s="23">
        <f t="shared" si="2"/>
        <v>6739.39</v>
      </c>
      <c r="S16" s="27"/>
      <c r="T16" s="2"/>
      <c r="V16" s="2"/>
      <c r="W16" s="2"/>
    </row>
    <row r="17" spans="1:23" ht="19.5" customHeight="1">
      <c r="A17" s="28" t="s">
        <v>22</v>
      </c>
      <c r="C17" s="23">
        <f>'[1]Hoja1'!K12</f>
        <v>1759.08</v>
      </c>
      <c r="D17" s="23">
        <f>'[1]Hoja1'!K24</f>
        <v>0</v>
      </c>
      <c r="E17" s="23">
        <v>5740</v>
      </c>
      <c r="F17" s="23">
        <v>2560</v>
      </c>
      <c r="G17" s="23">
        <f>'[1]Hoja1'!K36</f>
        <v>0</v>
      </c>
      <c r="H17" s="23">
        <f>'[1]Hoja1'!K48</f>
        <v>0</v>
      </c>
      <c r="I17" s="23">
        <f t="shared" si="0"/>
        <v>10059.08</v>
      </c>
      <c r="J17" s="24"/>
      <c r="K17" s="25">
        <f>'[1]Hoja1'!K60</f>
        <v>1310.82</v>
      </c>
      <c r="L17" s="25">
        <v>6760</v>
      </c>
      <c r="M17" s="23">
        <f>'[1]Hoja1'!K72</f>
        <v>247.54</v>
      </c>
      <c r="N17" s="23">
        <f t="shared" si="1"/>
        <v>8318.36</v>
      </c>
      <c r="O17" s="27"/>
      <c r="P17" s="23">
        <f>'[1]Hoja1'!K84</f>
        <v>4641.1</v>
      </c>
      <c r="Q17" s="23">
        <f>'[1]Hoja1'!K96</f>
        <v>344.14</v>
      </c>
      <c r="R17" s="23">
        <f t="shared" si="2"/>
        <v>4985.240000000001</v>
      </c>
      <c r="S17" s="27"/>
      <c r="T17" s="2"/>
      <c r="V17" s="2"/>
      <c r="W17" s="2"/>
    </row>
    <row r="18" spans="1:23" ht="19.5" customHeight="1">
      <c r="A18" s="28" t="s">
        <v>8</v>
      </c>
      <c r="C18" s="23">
        <f>'[1]Hoja1'!K13</f>
        <v>1128.82</v>
      </c>
      <c r="D18" s="23">
        <f>'[1]Hoja1'!K25</f>
        <v>0</v>
      </c>
      <c r="E18" s="23">
        <f>'[1]Hoja1'!K157</f>
        <v>6480</v>
      </c>
      <c r="F18" s="23">
        <f>'[1]Hoja1'!K133</f>
        <v>3480</v>
      </c>
      <c r="G18" s="23">
        <f>'[1]Hoja1'!K37</f>
        <v>0</v>
      </c>
      <c r="H18" s="23">
        <f>'[1]Hoja1'!K49</f>
        <v>0</v>
      </c>
      <c r="I18" s="23">
        <f t="shared" si="0"/>
        <v>11088.82</v>
      </c>
      <c r="J18" s="24"/>
      <c r="K18" s="25">
        <f>'[1]Hoja1'!K61</f>
        <v>803.06</v>
      </c>
      <c r="L18" s="25">
        <f>'[1]Hoja1'!K169</f>
        <v>6760</v>
      </c>
      <c r="M18" s="23">
        <f>'[1]Hoja1'!K73</f>
        <v>103.01</v>
      </c>
      <c r="N18" s="23">
        <f t="shared" si="1"/>
        <v>7666.07</v>
      </c>
      <c r="O18" s="27"/>
      <c r="P18" s="23">
        <f>'[1]Hoja1'!K85</f>
        <v>3959.49</v>
      </c>
      <c r="Q18" s="23">
        <f>'[1]Hoja1'!K97</f>
        <v>271.11</v>
      </c>
      <c r="R18" s="23">
        <f t="shared" si="2"/>
        <v>4230.599999999999</v>
      </c>
      <c r="S18" s="27"/>
      <c r="T18" s="2"/>
      <c r="V18" s="2"/>
      <c r="W18" s="2"/>
    </row>
    <row r="19" spans="1:23" ht="19.5" customHeight="1">
      <c r="A19" s="28" t="s">
        <v>9</v>
      </c>
      <c r="C19" s="23">
        <f>'[1]Hoja1'!K14</f>
        <v>1321.37</v>
      </c>
      <c r="D19" s="23">
        <f>'[1]Hoja1'!K26</f>
        <v>0</v>
      </c>
      <c r="E19" s="23">
        <f>'[1]Hoja1'!K158</f>
        <v>4840</v>
      </c>
      <c r="F19" s="23">
        <f>'[1]Hoja1'!K134</f>
        <v>2280</v>
      </c>
      <c r="G19" s="23">
        <f>'[1]Hoja1'!K38</f>
        <v>0</v>
      </c>
      <c r="H19" s="23">
        <f>'[1]Hoja1'!K50</f>
        <v>0</v>
      </c>
      <c r="I19" s="23">
        <f t="shared" si="0"/>
        <v>8441.369999999999</v>
      </c>
      <c r="J19" s="24"/>
      <c r="K19" s="25">
        <f>'[1]Hoja1'!K62</f>
        <v>814.76</v>
      </c>
      <c r="L19" s="25">
        <f>'[1]Hoja1'!K170</f>
        <v>6780</v>
      </c>
      <c r="M19" s="23">
        <f>'[1]Hoja1'!K74</f>
        <v>141.16</v>
      </c>
      <c r="N19" s="23">
        <f t="shared" si="1"/>
        <v>7735.92</v>
      </c>
      <c r="O19" s="27"/>
      <c r="P19" s="23">
        <f>'[1]Hoja1'!K86</f>
        <v>5210.24</v>
      </c>
      <c r="Q19" s="23">
        <f>'[1]Hoja1'!K98</f>
        <v>281.82</v>
      </c>
      <c r="R19" s="23">
        <f t="shared" si="2"/>
        <v>5492.0599999999995</v>
      </c>
      <c r="S19" s="27"/>
      <c r="T19" s="2"/>
      <c r="V19" s="2"/>
      <c r="W19" s="2"/>
    </row>
    <row r="20" spans="1:23" ht="19.5" customHeight="1" thickBot="1">
      <c r="A20" s="29" t="s">
        <v>10</v>
      </c>
      <c r="C20" s="23">
        <f>'[1]Hoja1'!K15</f>
        <v>1439.23</v>
      </c>
      <c r="D20" s="23">
        <f>'[1]Hoja1'!K27</f>
        <v>0</v>
      </c>
      <c r="E20" s="23">
        <f>'[1]Hoja1'!K159</f>
        <v>5660</v>
      </c>
      <c r="F20" s="23">
        <f>'[1]Hoja1'!K135</f>
        <v>1920</v>
      </c>
      <c r="G20" s="23">
        <f>'[1]Hoja1'!K39</f>
        <v>0</v>
      </c>
      <c r="H20" s="23">
        <f>'[1]Hoja1'!K51</f>
        <v>0</v>
      </c>
      <c r="I20" s="23">
        <f t="shared" si="0"/>
        <v>9019.23</v>
      </c>
      <c r="J20" s="24"/>
      <c r="K20" s="25">
        <f>'[1]Hoja1'!K63</f>
        <v>1309.89</v>
      </c>
      <c r="L20" s="25">
        <f>'[1]Hoja1'!K171</f>
        <v>6780</v>
      </c>
      <c r="M20" s="23">
        <f>'[1]Hoja1'!K75</f>
        <v>215.32</v>
      </c>
      <c r="N20" s="23">
        <f t="shared" si="1"/>
        <v>8305.210000000001</v>
      </c>
      <c r="O20" s="27"/>
      <c r="P20" s="23">
        <f>'[1]Hoja1'!K87</f>
        <v>5367.24</v>
      </c>
      <c r="Q20" s="23">
        <f>'[1]Hoja1'!K99</f>
        <v>325.52</v>
      </c>
      <c r="R20" s="23">
        <f t="shared" si="2"/>
        <v>5692.76</v>
      </c>
      <c r="S20" s="27"/>
      <c r="T20" s="2"/>
      <c r="V20" s="2"/>
      <c r="W20" s="2"/>
    </row>
    <row r="21" spans="3:23" ht="19.5" customHeight="1" thickBot="1"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32"/>
      <c r="P21" s="31"/>
      <c r="Q21" s="31"/>
      <c r="R21" s="31"/>
      <c r="S21" s="32"/>
      <c r="T21" s="2"/>
      <c r="V21" s="2"/>
      <c r="W21" s="2"/>
    </row>
    <row r="22" spans="1:19" s="34" customFormat="1" ht="19.5" customHeight="1" thickBot="1">
      <c r="A22" s="33" t="s">
        <v>15</v>
      </c>
      <c r="C22" s="35">
        <f aca="true" t="shared" si="3" ref="C22:H22">SUM(C9:C20)</f>
        <v>19256.09</v>
      </c>
      <c r="D22" s="35">
        <f t="shared" si="3"/>
        <v>0</v>
      </c>
      <c r="E22" s="35">
        <f t="shared" si="3"/>
        <v>58400</v>
      </c>
      <c r="F22" s="35">
        <f t="shared" si="3"/>
        <v>31160</v>
      </c>
      <c r="G22" s="35">
        <f t="shared" si="3"/>
        <v>0</v>
      </c>
      <c r="H22" s="35">
        <f t="shared" si="3"/>
        <v>389.39</v>
      </c>
      <c r="I22" s="35">
        <f>SUM(C22:H22)</f>
        <v>109205.48</v>
      </c>
      <c r="J22" s="36"/>
      <c r="K22" s="37">
        <f>SUM(K9:K20)</f>
        <v>12075.47</v>
      </c>
      <c r="L22" s="37">
        <f>SUM(L9:L20)</f>
        <v>80220</v>
      </c>
      <c r="M22" s="38">
        <f>SUM(M9:M20)</f>
        <v>2043.35</v>
      </c>
      <c r="N22" s="38">
        <f>SUM(K22:M22)</f>
        <v>94338.82</v>
      </c>
      <c r="O22" s="39"/>
      <c r="P22" s="40">
        <f>SUM(P9:P20)</f>
        <v>64337.619999999995</v>
      </c>
      <c r="Q22" s="40">
        <f>SUM(Q9:Q20)</f>
        <v>4421.360000000001</v>
      </c>
      <c r="R22" s="40">
        <f>SUM(P22:Q22)</f>
        <v>68758.98</v>
      </c>
      <c r="S22" s="41"/>
    </row>
    <row r="23" spans="1:23" s="43" customFormat="1" ht="19.5" customHeight="1">
      <c r="A23" s="42"/>
      <c r="C23" s="44" t="s">
        <v>19</v>
      </c>
      <c r="D23" s="45"/>
      <c r="E23" s="45"/>
      <c r="F23" s="45"/>
      <c r="G23" s="45"/>
      <c r="H23" s="45"/>
      <c r="I23" s="45"/>
      <c r="J23" s="46"/>
      <c r="K23" s="45"/>
      <c r="L23" s="45"/>
      <c r="M23" s="45"/>
      <c r="N23" s="45"/>
      <c r="O23" s="45"/>
      <c r="P23" s="42"/>
      <c r="Q23" s="45"/>
      <c r="R23" s="45"/>
      <c r="S23" s="45"/>
      <c r="T23" s="45"/>
      <c r="U23" s="42"/>
      <c r="V23" s="46"/>
      <c r="W23" s="46"/>
    </row>
    <row r="27" ht="20.25" customHeight="1"/>
  </sheetData>
  <sheetProtection password="DEEB" sheet="1"/>
  <mergeCells count="3">
    <mergeCell ref="C6:I6"/>
    <mergeCell ref="K6:N6"/>
    <mergeCell ref="P6:R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selection activeCell="U26" sqref="U26"/>
    </sheetView>
  </sheetViews>
  <sheetFormatPr defaultColWidth="11.421875" defaultRowHeight="15"/>
  <cols>
    <col min="1" max="1" width="21.140625" style="48" customWidth="1"/>
    <col min="2" max="2" width="7.8515625" style="48" customWidth="1"/>
    <col min="3" max="3" width="15.57421875" style="48" customWidth="1"/>
    <col min="4" max="4" width="7.28125" style="48" customWidth="1"/>
    <col min="5" max="5" width="13.8515625" style="48" customWidth="1"/>
    <col min="6" max="6" width="5.7109375" style="48" customWidth="1"/>
    <col min="7" max="7" width="14.7109375" style="48" customWidth="1"/>
    <col min="8" max="8" width="4.8515625" style="48" customWidth="1"/>
    <col min="9" max="9" width="14.57421875" style="48" customWidth="1"/>
    <col min="10" max="16384" width="11.421875" style="48" customWidth="1"/>
  </cols>
  <sheetData>
    <row r="1" spans="1:18" s="2" customFormat="1" ht="19.5" customHeight="1">
      <c r="A1" s="4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23</v>
      </c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53" t="s">
        <v>41</v>
      </c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54" t="s">
        <v>27</v>
      </c>
      <c r="E6" s="91" t="s">
        <v>28</v>
      </c>
      <c r="G6" s="89" t="s">
        <v>29</v>
      </c>
    </row>
    <row r="7" spans="1:7" ht="15.75" thickBot="1">
      <c r="A7" s="21"/>
      <c r="C7" s="5"/>
      <c r="E7" s="5"/>
      <c r="G7" s="5"/>
    </row>
    <row r="8" spans="1:7" ht="19.5" customHeight="1">
      <c r="A8" s="22" t="s">
        <v>0</v>
      </c>
      <c r="C8" s="55">
        <f>'[1]Hoja1'!K100</f>
        <v>22740</v>
      </c>
      <c r="E8" s="55">
        <f>'[1]Hoja1'!K112</f>
        <v>24086</v>
      </c>
      <c r="G8" s="61">
        <f>'[1]Hoja1'!K136</f>
        <v>4</v>
      </c>
    </row>
    <row r="9" spans="1:7" ht="19.5" customHeight="1">
      <c r="A9" s="28" t="s">
        <v>1</v>
      </c>
      <c r="C9" s="56">
        <f>'[1]Hoja1'!K101</f>
        <v>22920</v>
      </c>
      <c r="E9" s="56">
        <f>'[1]Hoja1'!K113</f>
        <v>20545</v>
      </c>
      <c r="G9" s="57">
        <f>'[1]Hoja1'!K137</f>
        <v>1</v>
      </c>
    </row>
    <row r="10" spans="1:7" ht="19.5" customHeight="1">
      <c r="A10" s="28" t="s">
        <v>2</v>
      </c>
      <c r="C10" s="56">
        <f>'[1]Hoja1'!K102</f>
        <v>25460</v>
      </c>
      <c r="E10" s="56">
        <f>'[1]Hoja1'!K114</f>
        <v>26972</v>
      </c>
      <c r="G10" s="57">
        <v>4</v>
      </c>
    </row>
    <row r="11" spans="1:7" ht="19.5" customHeight="1">
      <c r="A11" s="28" t="s">
        <v>3</v>
      </c>
      <c r="C11" s="56">
        <f>'[1]Hoja1'!K103</f>
        <v>27720</v>
      </c>
      <c r="E11" s="56">
        <f>'[1]Hoja1'!K115</f>
        <v>27920</v>
      </c>
      <c r="G11" s="57">
        <f>'[1]Hoja1'!K139</f>
        <v>4</v>
      </c>
    </row>
    <row r="12" spans="1:7" ht="19.5" customHeight="1">
      <c r="A12" s="28" t="s">
        <v>4</v>
      </c>
      <c r="C12" s="56">
        <f>'[1]Hoja1'!K104</f>
        <v>28140</v>
      </c>
      <c r="E12" s="56">
        <f>'[1]Hoja1'!K116</f>
        <v>28680</v>
      </c>
      <c r="G12" s="57">
        <f>'[1]Hoja1'!K140</f>
        <v>1</v>
      </c>
    </row>
    <row r="13" spans="1:7" ht="19.5" customHeight="1">
      <c r="A13" s="28" t="s">
        <v>5</v>
      </c>
      <c r="C13" s="56">
        <f>'[1]Hoja1'!K105</f>
        <v>30600</v>
      </c>
      <c r="E13" s="56">
        <f>'[1]Hoja1'!K117</f>
        <v>27860</v>
      </c>
      <c r="G13" s="57">
        <f>'[1]Hoja1'!K141</f>
        <v>4</v>
      </c>
    </row>
    <row r="14" spans="1:7" ht="19.5" customHeight="1">
      <c r="A14" s="28" t="s">
        <v>6</v>
      </c>
      <c r="C14" s="56">
        <f>'[1]Hoja1'!K106</f>
        <v>32960</v>
      </c>
      <c r="E14" s="56">
        <f>'[1]Hoja1'!K118</f>
        <v>33000</v>
      </c>
      <c r="G14" s="57">
        <f>'[1]Hoja1'!K142</f>
        <v>4</v>
      </c>
    </row>
    <row r="15" spans="1:7" ht="19.5" customHeight="1">
      <c r="A15" s="28" t="s">
        <v>7</v>
      </c>
      <c r="C15" s="56">
        <f>'[1]Hoja1'!K107</f>
        <v>37670</v>
      </c>
      <c r="E15" s="56">
        <f>'[1]Hoja1'!K119</f>
        <v>39440</v>
      </c>
      <c r="G15" s="57">
        <f>'[1]Hoja1'!K143</f>
        <v>0</v>
      </c>
    </row>
    <row r="16" spans="1:7" ht="19.5" customHeight="1">
      <c r="A16" s="28" t="s">
        <v>22</v>
      </c>
      <c r="C16" s="56">
        <f>'[1]Hoja1'!K108</f>
        <v>29700</v>
      </c>
      <c r="E16" s="56">
        <f>'[1]Hoja1'!K120</f>
        <v>28600</v>
      </c>
      <c r="G16" s="57">
        <f>'[1]Hoja1'!K144</f>
        <v>4</v>
      </c>
    </row>
    <row r="17" spans="1:7" ht="19.5" customHeight="1">
      <c r="A17" s="28" t="s">
        <v>8</v>
      </c>
      <c r="C17" s="56">
        <f>'[1]Hoja1'!K109</f>
        <v>27380</v>
      </c>
      <c r="E17" s="56">
        <f>'[1]Hoja1'!K121</f>
        <v>24860</v>
      </c>
      <c r="G17" s="57">
        <f>'[1]Hoja1'!K145</f>
        <v>4</v>
      </c>
    </row>
    <row r="18" spans="1:7" ht="19.5" customHeight="1">
      <c r="A18" s="28" t="s">
        <v>9</v>
      </c>
      <c r="C18" s="56">
        <f>'[1]Hoja1'!K110</f>
        <v>25880</v>
      </c>
      <c r="E18" s="56">
        <f>'[1]Hoja1'!K122</f>
        <v>25620</v>
      </c>
      <c r="G18" s="57">
        <f>'[1]Hoja1'!K146</f>
        <v>4</v>
      </c>
    </row>
    <row r="19" spans="1:7" ht="19.5" customHeight="1" thickBot="1">
      <c r="A19" s="29" t="s">
        <v>10</v>
      </c>
      <c r="C19" s="58">
        <f>'[1]Hoja1'!K111</f>
        <v>23380</v>
      </c>
      <c r="E19" s="58">
        <f>'[1]Hoja1'!K123</f>
        <v>25080</v>
      </c>
      <c r="G19" s="59">
        <f>'[1]Hoja1'!K147</f>
        <v>4</v>
      </c>
    </row>
    <row r="20" spans="1:7" ht="19.5" customHeight="1" thickBot="1">
      <c r="A20" s="2"/>
      <c r="C20" s="31"/>
      <c r="E20" s="5"/>
      <c r="G20" s="5"/>
    </row>
    <row r="21" spans="1:7" ht="19.5" customHeight="1" thickBot="1">
      <c r="A21" s="33" t="s">
        <v>15</v>
      </c>
      <c r="C21" s="60">
        <f>SUM(C8:C19)</f>
        <v>334550</v>
      </c>
      <c r="E21" s="92">
        <f>SUM(E8:E19)</f>
        <v>332663</v>
      </c>
      <c r="G21" s="90">
        <f>SUM(G8:G19)</f>
        <v>38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5:15" ht="19.5" customHeight="1">
      <c r="E43" s="48" t="s">
        <v>30</v>
      </c>
      <c r="O43" s="48" t="s">
        <v>39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 differentFirst="1">
    <oddHeader>&amp;R Pàgina 3</oddHeader>
    <firstHeader>&amp;RP?gina 2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M18" sqref="M18"/>
    </sheetView>
  </sheetViews>
  <sheetFormatPr defaultColWidth="11.00390625" defaultRowHeight="15"/>
  <cols>
    <col min="1" max="1" width="22.140625" style="48" customWidth="1"/>
    <col min="2" max="2" width="7.8515625" style="48" customWidth="1"/>
    <col min="3" max="6" width="18.57421875" style="48" customWidth="1"/>
    <col min="7" max="7" width="18.57421875" style="62" customWidth="1"/>
    <col min="8" max="10" width="18.57421875" style="48" customWidth="1"/>
    <col min="11" max="16384" width="11.00390625" style="48" customWidth="1"/>
  </cols>
  <sheetData>
    <row r="1" spans="1:14" s="2" customFormat="1" ht="19.5" customHeight="1">
      <c r="A1" s="4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23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42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63" t="s">
        <v>31</v>
      </c>
      <c r="D6" s="64" t="s">
        <v>32</v>
      </c>
      <c r="E6" s="64" t="s">
        <v>33</v>
      </c>
      <c r="F6" s="64" t="s">
        <v>34</v>
      </c>
      <c r="G6" s="65" t="s">
        <v>35</v>
      </c>
      <c r="H6" s="65" t="s">
        <v>36</v>
      </c>
      <c r="I6" s="66" t="s">
        <v>37</v>
      </c>
      <c r="J6" s="67" t="s">
        <v>38</v>
      </c>
    </row>
    <row r="7" spans="1:10" ht="19.5" customHeight="1" thickBot="1">
      <c r="A7" s="21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68" t="s">
        <v>0</v>
      </c>
      <c r="C8" s="69">
        <f>'[1]DEIXALLERIES'!H70</f>
        <v>0</v>
      </c>
      <c r="D8" s="70">
        <f>'[1]DEIXALLERIES'!H5</f>
        <v>2230</v>
      </c>
      <c r="E8" s="70">
        <f>'[1]DEIXALLERIES'!H31</f>
        <v>1420</v>
      </c>
      <c r="F8" s="70">
        <f>'[1]DEIXALLERIES'!H18</f>
        <v>0</v>
      </c>
      <c r="G8" s="71">
        <f>'[1]DEIXALLERIES'!H57</f>
        <v>14720</v>
      </c>
      <c r="H8" s="71">
        <f>'[1]DEIXALLERIES'!H44</f>
        <v>2240</v>
      </c>
      <c r="I8" s="72">
        <f>SUM(C8:H8)</f>
        <v>20610</v>
      </c>
      <c r="J8" s="73">
        <f>'[1]USUARIS DEIXALLERIES'!H6</f>
        <v>399</v>
      </c>
    </row>
    <row r="9" spans="1:10" ht="19.5" customHeight="1">
      <c r="A9" s="68" t="s">
        <v>1</v>
      </c>
      <c r="C9" s="74">
        <f>'[1]DEIXALLERIES'!H71</f>
        <v>11340</v>
      </c>
      <c r="D9" s="26">
        <f>'[1]DEIXALLERIES'!H6</f>
        <v>2290</v>
      </c>
      <c r="E9" s="26">
        <f>'[1]DEIXALLERIES'!H32</f>
        <v>2440</v>
      </c>
      <c r="F9" s="26">
        <f>'[1]DEIXALLERIES'!H19</f>
        <v>0</v>
      </c>
      <c r="G9" s="75">
        <f>'[1]DEIXALLERIES'!H58</f>
        <v>12940</v>
      </c>
      <c r="H9" s="75">
        <f>'[1]DEIXALLERIES'!H45</f>
        <v>2240</v>
      </c>
      <c r="I9" s="76">
        <f aca="true" t="shared" si="0" ref="I9:I19">SUM(C9:H9)</f>
        <v>31250</v>
      </c>
      <c r="J9" s="77">
        <f>'[1]USUARIS DEIXALLERIES'!H7</f>
        <v>439</v>
      </c>
    </row>
    <row r="10" spans="1:10" ht="19.5" customHeight="1">
      <c r="A10" s="68" t="s">
        <v>2</v>
      </c>
      <c r="C10" s="74">
        <f>'[1]DEIXALLERIES'!H72</f>
        <v>16800</v>
      </c>
      <c r="D10" s="26">
        <f>'[1]DEIXALLERIES'!H7</f>
        <v>4300</v>
      </c>
      <c r="E10" s="26">
        <f>'[1]DEIXALLERIES'!H33</f>
        <v>3570</v>
      </c>
      <c r="F10" s="26">
        <f>'[1]DEIXALLERIES'!H20</f>
        <v>0</v>
      </c>
      <c r="G10" s="75">
        <f>'[1]DEIXALLERIES'!H59</f>
        <v>12320</v>
      </c>
      <c r="H10" s="75">
        <f>'[1]DEIXALLERIES'!H46</f>
        <v>1600</v>
      </c>
      <c r="I10" s="76">
        <f t="shared" si="0"/>
        <v>38590</v>
      </c>
      <c r="J10" s="77">
        <f>'[1]USUARIS DEIXALLERIES'!H8</f>
        <v>439</v>
      </c>
    </row>
    <row r="11" spans="1:10" ht="19.5" customHeight="1">
      <c r="A11" s="68" t="s">
        <v>3</v>
      </c>
      <c r="C11" s="74">
        <f>'[1]DEIXALLERIES'!H73</f>
        <v>15740</v>
      </c>
      <c r="D11" s="26">
        <f>'[1]DEIXALLERIES'!H8</f>
        <v>1939</v>
      </c>
      <c r="E11" s="26">
        <f>'[1]DEIXALLERIES'!H34</f>
        <v>1960</v>
      </c>
      <c r="F11" s="26">
        <f>'[1]DEIXALLERIES'!H21</f>
        <v>0</v>
      </c>
      <c r="G11" s="75">
        <f>'[1]DEIXALLERIES'!H60</f>
        <v>16100</v>
      </c>
      <c r="H11" s="75">
        <f>'[1]DEIXALLERIES'!H47</f>
        <v>2300</v>
      </c>
      <c r="I11" s="76">
        <f t="shared" si="0"/>
        <v>38039</v>
      </c>
      <c r="J11" s="77">
        <f>'[1]USUARIS DEIXALLERIES'!H9</f>
        <v>519</v>
      </c>
    </row>
    <row r="12" spans="1:10" ht="19.5" customHeight="1">
      <c r="A12" s="68" t="s">
        <v>4</v>
      </c>
      <c r="C12" s="74">
        <f>'[1]DEIXALLERIES'!H74</f>
        <v>17400</v>
      </c>
      <c r="D12" s="26">
        <f>'[1]DEIXALLERIES'!H9</f>
        <v>2270</v>
      </c>
      <c r="E12" s="26">
        <f>'[1]DEIXALLERIES'!H35</f>
        <v>5570</v>
      </c>
      <c r="F12" s="26">
        <f>'[1]DEIXALLERIES'!H22</f>
        <v>0</v>
      </c>
      <c r="G12" s="75">
        <f>'[1]DEIXALLERIES'!H61</f>
        <v>20160</v>
      </c>
      <c r="H12" s="75">
        <f>'[1]DEIXALLERIES'!H48</f>
        <v>4260</v>
      </c>
      <c r="I12" s="76">
        <f t="shared" si="0"/>
        <v>49660</v>
      </c>
      <c r="J12" s="77">
        <f>'[1]USUARIS DEIXALLERIES'!H10</f>
        <v>503</v>
      </c>
    </row>
    <row r="13" spans="1:10" ht="19.5" customHeight="1">
      <c r="A13" s="68" t="s">
        <v>5</v>
      </c>
      <c r="C13" s="78">
        <f>'[1]DEIXALLERIES'!H75</f>
        <v>16600</v>
      </c>
      <c r="D13" s="23">
        <f>'[1]DEIXALLERIES'!H10</f>
        <v>1743</v>
      </c>
      <c r="E13" s="23">
        <f>'[1]DEIXALLERIES'!H36</f>
        <v>3540</v>
      </c>
      <c r="F13" s="23">
        <f>'[1]DEIXALLERIES'!H23</f>
        <v>0</v>
      </c>
      <c r="G13" s="25">
        <f>'[1]DEIXALLERIES'!H62</f>
        <v>16500</v>
      </c>
      <c r="H13" s="25">
        <f>'[1]DEIXALLERIES'!H49</f>
        <v>7420</v>
      </c>
      <c r="I13" s="76">
        <f>SUM(C13:H13)</f>
        <v>45803</v>
      </c>
      <c r="J13" s="79">
        <f>'[1]USUARIS DEIXALLERIES'!H11</f>
        <v>561</v>
      </c>
    </row>
    <row r="14" spans="1:10" ht="19.5" customHeight="1">
      <c r="A14" s="68" t="s">
        <v>6</v>
      </c>
      <c r="C14" s="78">
        <f>'[1]DEIXALLERIES'!H76</f>
        <v>15100</v>
      </c>
      <c r="D14" s="23">
        <f>'[1]DEIXALLERIES'!H11</f>
        <v>3020</v>
      </c>
      <c r="E14" s="23">
        <f>'[1]DEIXALLERIES'!H37</f>
        <v>3360</v>
      </c>
      <c r="F14" s="23">
        <f>'[1]DEIXALLERIES'!H24</f>
        <v>0</v>
      </c>
      <c r="G14" s="25">
        <f>'[1]DEIXALLERIES'!H63</f>
        <v>28140</v>
      </c>
      <c r="H14" s="25">
        <f>'[1]DEIXALLERIES'!H50</f>
        <v>1920</v>
      </c>
      <c r="I14" s="76">
        <f t="shared" si="0"/>
        <v>51540</v>
      </c>
      <c r="J14" s="79">
        <f>'[1]USUARIS DEIXALLERIES'!H12</f>
        <v>614</v>
      </c>
    </row>
    <row r="15" spans="1:10" ht="19.5" customHeight="1">
      <c r="A15" s="68" t="s">
        <v>7</v>
      </c>
      <c r="C15" s="78">
        <f>'[1]DEIXALLERIES'!H77</f>
        <v>13240</v>
      </c>
      <c r="D15" s="23">
        <f>'[1]DEIXALLERIES'!H12</f>
        <v>3099</v>
      </c>
      <c r="E15" s="23">
        <f>'[1]DEIXALLERIES'!H38</f>
        <v>3140</v>
      </c>
      <c r="F15" s="23">
        <f>'[1]DEIXALLERIES'!H25</f>
        <v>0</v>
      </c>
      <c r="G15" s="25">
        <f>'[1]DEIXALLERIES'!H64</f>
        <v>26460</v>
      </c>
      <c r="H15" s="25">
        <f>'[1]DEIXALLERIES'!H51</f>
        <v>6460</v>
      </c>
      <c r="I15" s="76">
        <f t="shared" si="0"/>
        <v>52399</v>
      </c>
      <c r="J15" s="79">
        <f>'[1]USUARIS DEIXALLERIES'!H13</f>
        <v>851</v>
      </c>
    </row>
    <row r="16" spans="1:10" ht="19.5" customHeight="1">
      <c r="A16" s="68" t="s">
        <v>22</v>
      </c>
      <c r="C16" s="78">
        <f>'[1]DEIXALLERIES'!H78</f>
        <v>12060</v>
      </c>
      <c r="D16" s="23">
        <f>'[1]DEIXALLERIES'!H13</f>
        <v>3866</v>
      </c>
      <c r="E16" s="23">
        <f>'[1]DEIXALLERIES'!H39</f>
        <v>2000</v>
      </c>
      <c r="F16" s="23">
        <f>'[1]DEIXALLERIES'!H26</f>
        <v>0</v>
      </c>
      <c r="G16" s="25">
        <f>'[1]DEIXALLERIES'!H65</f>
        <v>15660</v>
      </c>
      <c r="H16" s="25">
        <f>'[1]DEIXALLERIES'!H52</f>
        <v>1660</v>
      </c>
      <c r="I16" s="76">
        <f t="shared" si="0"/>
        <v>35246</v>
      </c>
      <c r="J16" s="79">
        <f>'[1]USUARIS DEIXALLERIES'!H14</f>
        <v>615</v>
      </c>
    </row>
    <row r="17" spans="1:10" ht="19.5" customHeight="1">
      <c r="A17" s="68" t="s">
        <v>8</v>
      </c>
      <c r="C17" s="78">
        <f>'[1]DEIXALLERIES'!H79</f>
        <v>15000</v>
      </c>
      <c r="D17" s="23">
        <f>'[1]DEIXALLERIES'!H14</f>
        <v>3002</v>
      </c>
      <c r="E17" s="23">
        <f>'[1]DEIXALLERIES'!H40</f>
        <v>2460</v>
      </c>
      <c r="F17" s="23">
        <f>'[1]DEIXALLERIES'!H27</f>
        <v>0</v>
      </c>
      <c r="G17" s="25">
        <f>'[1]DEIXALLERIES'!H66</f>
        <v>19060</v>
      </c>
      <c r="H17" s="25">
        <f>'[1]DEIXALLERIES'!H53</f>
        <v>2240</v>
      </c>
      <c r="I17" s="76">
        <f t="shared" si="0"/>
        <v>41762</v>
      </c>
      <c r="J17" s="79">
        <f>'[1]USUARIS DEIXALLERIES'!H15</f>
        <v>535</v>
      </c>
    </row>
    <row r="18" spans="1:10" ht="19.5" customHeight="1">
      <c r="A18" s="68" t="s">
        <v>9</v>
      </c>
      <c r="C18" s="78">
        <f>'[1]DEIXALLERIES'!H80</f>
        <v>7840</v>
      </c>
      <c r="D18" s="23">
        <f>'[1]DEIXALLERIES'!H15</f>
        <v>2640</v>
      </c>
      <c r="E18" s="23">
        <f>'[1]DEIXALLERIES'!H41</f>
        <v>4310</v>
      </c>
      <c r="F18" s="23">
        <f>'[1]DEIXALLERIES'!H28</f>
        <v>0</v>
      </c>
      <c r="G18" s="25">
        <f>'[1]DEIXALLERIES'!H67</f>
        <v>17540</v>
      </c>
      <c r="H18" s="25">
        <f>'[1]DEIXALLERIES'!H54</f>
        <v>4480</v>
      </c>
      <c r="I18" s="76">
        <f t="shared" si="0"/>
        <v>36810</v>
      </c>
      <c r="J18" s="79">
        <f>'[1]USUARIS DEIXALLERIES'!H16</f>
        <v>434</v>
      </c>
    </row>
    <row r="19" spans="1:10" ht="19.5" customHeight="1" thickBot="1">
      <c r="A19" s="68" t="s">
        <v>10</v>
      </c>
      <c r="C19" s="80">
        <f>'[1]DEIXALLERIES'!H81</f>
        <v>6940</v>
      </c>
      <c r="D19" s="81">
        <f>'[1]DEIXALLERIES'!H16</f>
        <v>1223</v>
      </c>
      <c r="E19" s="81">
        <f>'[1]DEIXALLERIES'!H42</f>
        <v>2440</v>
      </c>
      <c r="F19" s="81">
        <f>'[1]DEIXALLERIES'!H29</f>
        <v>0</v>
      </c>
      <c r="G19" s="82">
        <f>'[1]DEIXALLERIES'!H68</f>
        <v>17600</v>
      </c>
      <c r="H19" s="82">
        <f>'[1]DEIXALLERIES'!H55</f>
        <v>4480</v>
      </c>
      <c r="I19" s="83">
        <f t="shared" si="0"/>
        <v>32683</v>
      </c>
      <c r="J19" s="84">
        <f>'[1]USUARIS DEIXALLERIES'!H17</f>
        <v>388</v>
      </c>
    </row>
    <row r="20" spans="1:10" ht="19.5" customHeight="1" thickBot="1">
      <c r="A20" s="2"/>
      <c r="C20" s="5"/>
      <c r="D20" s="5"/>
      <c r="E20" s="5"/>
      <c r="F20" s="5"/>
      <c r="G20" s="5"/>
      <c r="H20" s="5"/>
      <c r="I20" s="31"/>
      <c r="J20" s="5"/>
    </row>
    <row r="21" spans="1:10" ht="19.5" customHeight="1" thickBot="1">
      <c r="A21" s="33" t="s">
        <v>14</v>
      </c>
      <c r="C21" s="85">
        <f>SUM(C8:C19)</f>
        <v>148060</v>
      </c>
      <c r="D21" s="86">
        <f>SUM(D8:D19)</f>
        <v>31622</v>
      </c>
      <c r="E21" s="86">
        <f>SUM(E8:E19)</f>
        <v>36210</v>
      </c>
      <c r="F21" s="86">
        <f>SUM(F8:F19)</f>
        <v>0</v>
      </c>
      <c r="G21" s="87">
        <f>SUM(G8:G20)</f>
        <v>217200</v>
      </c>
      <c r="H21" s="87">
        <f>SUM(H8:H19)</f>
        <v>41300</v>
      </c>
      <c r="I21" s="87">
        <f>SUM(I8:I19)</f>
        <v>474392</v>
      </c>
      <c r="J21" s="88">
        <f>SUM(J8:J19)</f>
        <v>6297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2010-04-29T15:30:14Z</cp:lastPrinted>
  <dcterms:created xsi:type="dcterms:W3CDTF">2008-05-28T16:13:29Z</dcterms:created>
  <dcterms:modified xsi:type="dcterms:W3CDTF">2011-01-24T12:56:20Z</dcterms:modified>
  <cp:category/>
  <cp:version/>
  <cp:contentType/>
  <cp:contentStatus/>
</cp:coreProperties>
</file>