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710" windowWidth="15480" windowHeight="6150" activeTab="0"/>
  </bookViews>
  <sheets>
    <sheet name="RECOLLIDES" sheetId="1" r:id="rId1"/>
    <sheet name="RECOLLIDES I" sheetId="2" r:id="rId2"/>
    <sheet name="CALENDARI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<sst xmlns="http://schemas.openxmlformats.org/spreadsheetml/2006/main" count="56" uniqueCount="37">
  <si>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</si>
  <si>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</si>
  <si>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</si>
  <si>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</si>
  <si>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</si>
  <si>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</si>
  <si>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</si>
  <si>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</si>
  <si>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</si>
  <si>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</si>
  <si>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</si>
  <si>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</si>
  <si>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 xml:space="preserve">TOTAL </t>
  </si>
  <si>
    <t>TOTAL</t>
  </si>
  <si>
    <t>Setembre</t>
  </si>
  <si>
    <t>CAMPINS</t>
  </si>
  <si>
    <t>Nota: Aquest gràfic no inclou residus portats a deixalleria</t>
  </si>
  <si>
    <t>PAPER I CARTRÓ (Tn)</t>
  </si>
  <si>
    <t>ENVASOS LLEUGERS (Tn)</t>
  </si>
  <si>
    <t>VIDRE (Tn)</t>
  </si>
  <si>
    <t>Orgànica (Tn)</t>
  </si>
  <si>
    <t>Resta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</si>
  <si>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</si>
  <si>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</si>
  <si>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</si>
  <si>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</si>
  <si>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</si>
  <si>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</si>
  <si>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</si>
  <si>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</si>
  <si>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</si>
  <si>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</si>
  <si>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</si>
  <si>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 xml:space="preserve">Vidre:  1 cop al mes </t>
  </si>
  <si>
    <t>* Subjecte a possibles modificacions respecte els dies festius</t>
  </si>
  <si>
    <t>SERVEI DE RECOLLIDA DE PAPER I CARTRÓ, ENVASOS LLEUGERS I VIDRE, 2015</t>
  </si>
  <si>
    <t>SERVEI DE RECOLLIDA D'ORGÀNICA I RESTA, 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</si>
</sst>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2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6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4" fillId="29" borderId="11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2" xfId="0" applyFont="1" applyFill="1" applyBorder="1" applyAlignment="1" applyProtection="1">
      <alignment horizontal="center" vertical="center" wrapText="1"/>
      <protection hidden="1"/>
    </xf>
    <xf numFmtId="0" fontId="4" fillId="31" borderId="11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3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4" fontId="2" fillId="0" borderId="17" xfId="0" applyNumberFormat="1" applyFont="1" applyBorder="1" applyAlignment="1" applyProtection="1">
      <alignment horizont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4" fillId="30" borderId="18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1" borderId="17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7" xfId="0" applyNumberFormat="1" applyFont="1" applyFill="1" applyBorder="1" applyAlignment="1" applyProtection="1">
      <alignment horizontal="center"/>
      <protection hidden="1"/>
    </xf>
    <xf numFmtId="2" fontId="2" fillId="0" borderId="13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4" fillId="33" borderId="16" xfId="0" applyNumberFormat="1" applyFont="1" applyFill="1" applyBorder="1" applyAlignment="1" applyProtection="1">
      <alignment horizontal="center"/>
      <protection hidden="1"/>
    </xf>
    <xf numFmtId="2" fontId="4" fillId="34" borderId="16" xfId="0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46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0" fillId="36" borderId="17" xfId="0" applyFill="1" applyBorder="1" applyAlignment="1">
      <alignment vertical="center"/>
    </xf>
    <xf numFmtId="0" fontId="48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6" fillId="29" borderId="12" xfId="0" applyFont="1" applyFill="1" applyBorder="1" applyAlignment="1" applyProtection="1">
      <alignment horizontal="center"/>
      <protection hidden="1"/>
    </xf>
    <xf numFmtId="0" fontId="6" fillId="29" borderId="20" xfId="0" applyFont="1" applyFill="1" applyBorder="1" applyAlignment="1" applyProtection="1">
      <alignment horizontal="center"/>
      <protection hidden="1"/>
    </xf>
    <xf numFmtId="0" fontId="4" fillId="31" borderId="12" xfId="0" applyFont="1" applyFill="1" applyBorder="1" applyAlignment="1" applyProtection="1">
      <alignment horizontal="center"/>
      <protection hidden="1"/>
    </xf>
    <xf numFmtId="0" fontId="4" fillId="31" borderId="20" xfId="0" applyFont="1" applyFill="1" applyBorder="1" applyAlignment="1" applyProtection="1">
      <alignment horizontal="center"/>
      <protection hidden="1"/>
    </xf>
    <xf numFmtId="0" fontId="4" fillId="32" borderId="12" xfId="0" applyFont="1" applyFill="1" applyBorder="1" applyAlignment="1" applyProtection="1">
      <alignment horizontal="center"/>
      <protection hidden="1"/>
    </xf>
    <xf numFmtId="0" fontId="4" fillId="32" borderId="20" xfId="0" applyFont="1" applyFill="1" applyBorder="1" applyAlignment="1" applyProtection="1">
      <alignment horizontal="center"/>
      <protection hidden="1"/>
    </xf>
    <xf numFmtId="0" fontId="49" fillId="37" borderId="19" xfId="0" applyFont="1" applyFill="1" applyBorder="1" applyAlignment="1">
      <alignment horizontal="center" vertical="center"/>
    </xf>
    <xf numFmtId="0" fontId="49" fillId="37" borderId="21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4725"/>
          <c:w val="0.917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RECOLLIDES!$D$9:$D$20</c:f>
              <c:numCache/>
            </c:numRef>
          </c:val>
        </c:ser>
        <c:gapWidth val="55"/>
        <c:axId val="42060691"/>
        <c:axId val="43001900"/>
      </c:bar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2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5775"/>
          <c:w val="0.853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51472781"/>
        <c:axId val="60601846"/>
      </c:bar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2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2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3"/>
          <c:w val="0.9152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8545703"/>
        <c:axId val="9802464"/>
      </c:barChart>
      <c:catAx>
        <c:axId val="8545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5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25"/>
          <c:w val="0.941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21113313"/>
        <c:axId val="55802090"/>
      </c:bar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02090"/>
        <c:crosses val="autoZero"/>
        <c:auto val="1"/>
        <c:lblOffset val="100"/>
        <c:tickLblSkip val="1"/>
        <c:noMultiLvlLbl val="0"/>
      </c:catAx>
      <c:valAx>
        <c:axId val="55802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05"/>
          <c:w val="0.934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32456763"/>
        <c:axId val="23675412"/>
      </c:bar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2456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DE RECOLLIDA SELECTIVA I FRACCIÓ RESTA, DESEMBRE 2015</a:t>
            </a:r>
          </a:p>
        </c:rich>
      </c:tx>
      <c:layout>
        <c:manualLayout>
          <c:xMode val="factor"/>
          <c:yMode val="factor"/>
          <c:x val="0.033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5"/>
          <c:y val="0.26075"/>
          <c:w val="0.51825"/>
          <c:h val="0.58275"/>
        </c:manualLayout>
      </c:layout>
      <c:pieChart>
        <c:varyColors val="1"/>
        <c:ser>
          <c:idx val="0"/>
          <c:order val="0"/>
          <c:tx>
            <c:strRef>
              <c:f>'[1]PARC MONTSENY'!$G$1:$H$1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MONTSENY'!$G$1:$H$1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MONTSENY'!$G$13:$H$13</c:f>
              <c:numCache>
                <c:ptCount val="2"/>
                <c:pt idx="0">
                  <c:v>11404.94</c:v>
                </c:pt>
                <c:pt idx="1">
                  <c:v>6786.33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25"/>
          <c:y val="0.14275"/>
          <c:w val="0.7057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DE RECOLLIDA SELECTIVA I FRACCIÓ RESTA, ACUMULAT  ANY 2015</a:t>
            </a:r>
          </a:p>
        </c:rich>
      </c:tx>
      <c:layout>
        <c:manualLayout>
          <c:xMode val="factor"/>
          <c:yMode val="factor"/>
          <c:x val="0.031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1"/>
          <c:y val="0.261"/>
          <c:w val="0.51775"/>
          <c:h val="0.5825"/>
        </c:manualLayout>
      </c:layout>
      <c:pieChart>
        <c:varyColors val="1"/>
        <c:ser>
          <c:idx val="0"/>
          <c:order val="0"/>
          <c:tx>
            <c:strRef>
              <c:f>'[1]PARC MONTSENY'!$G$1:$H$1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MONTSENY'!$G$1:$H$1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MONTSENY'!$G$14:$H$14</c:f>
              <c:numCache>
                <c:ptCount val="2"/>
                <c:pt idx="0">
                  <c:v>117824.9</c:v>
                </c:pt>
                <c:pt idx="1">
                  <c:v>113446.03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75"/>
          <c:y val="0.14925"/>
          <c:w val="0.70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152400</xdr:rowOff>
    </xdr:from>
    <xdr:to>
      <xdr:col>4</xdr:col>
      <xdr:colOff>85725</xdr:colOff>
      <xdr:row>41</xdr:row>
      <xdr:rowOff>114300</xdr:rowOff>
    </xdr:to>
    <xdr:graphicFrame>
      <xdr:nvGraphicFramePr>
        <xdr:cNvPr id="1" name="2 Gráfico"/>
        <xdr:cNvGraphicFramePr/>
      </xdr:nvGraphicFramePr>
      <xdr:xfrm>
        <a:off x="114300" y="6019800"/>
        <a:ext cx="4867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23</xdr:row>
      <xdr:rowOff>152400</xdr:rowOff>
    </xdr:from>
    <xdr:to>
      <xdr:col>8</xdr:col>
      <xdr:colOff>1190625</xdr:colOff>
      <xdr:row>41</xdr:row>
      <xdr:rowOff>104775</xdr:rowOff>
    </xdr:to>
    <xdr:graphicFrame>
      <xdr:nvGraphicFramePr>
        <xdr:cNvPr id="2" name="3 Gráfico"/>
        <xdr:cNvGraphicFramePr/>
      </xdr:nvGraphicFramePr>
      <xdr:xfrm>
        <a:off x="5172075" y="6019800"/>
        <a:ext cx="52197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1485900</xdr:colOff>
      <xdr:row>23</xdr:row>
      <xdr:rowOff>161925</xdr:rowOff>
    </xdr:from>
    <xdr:to>
      <xdr:col>13</xdr:col>
      <xdr:colOff>619125</xdr:colOff>
      <xdr:row>41</xdr:row>
      <xdr:rowOff>114300</xdr:rowOff>
    </xdr:to>
    <xdr:graphicFrame>
      <xdr:nvGraphicFramePr>
        <xdr:cNvPr id="3" name="4 Gráfico"/>
        <xdr:cNvGraphicFramePr/>
      </xdr:nvGraphicFramePr>
      <xdr:xfrm>
        <a:off x="10687050" y="6029325"/>
        <a:ext cx="4810125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914400</xdr:colOff>
      <xdr:row>40</xdr:row>
      <xdr:rowOff>142875</xdr:rowOff>
    </xdr:to>
    <xdr:graphicFrame>
      <xdr:nvGraphicFramePr>
        <xdr:cNvPr id="1" name="13 Gráfico"/>
        <xdr:cNvGraphicFramePr/>
      </xdr:nvGraphicFramePr>
      <xdr:xfrm>
        <a:off x="0" y="5819775"/>
        <a:ext cx="4857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1190625</xdr:colOff>
      <xdr:row>23</xdr:row>
      <xdr:rowOff>0</xdr:rowOff>
    </xdr:from>
    <xdr:to>
      <xdr:col>9</xdr:col>
      <xdr:colOff>542925</xdr:colOff>
      <xdr:row>40</xdr:row>
      <xdr:rowOff>142875</xdr:rowOff>
    </xdr:to>
    <xdr:graphicFrame>
      <xdr:nvGraphicFramePr>
        <xdr:cNvPr id="2" name="10 Gráfico"/>
        <xdr:cNvGraphicFramePr/>
      </xdr:nvGraphicFramePr>
      <xdr:xfrm>
        <a:off x="5133975" y="5819775"/>
        <a:ext cx="4895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16</xdr:col>
      <xdr:colOff>476250</xdr:colOff>
      <xdr:row>40</xdr:row>
      <xdr:rowOff>142875</xdr:rowOff>
    </xdr:to>
    <xdr:graphicFrame>
      <xdr:nvGraphicFramePr>
        <xdr:cNvPr id="3" name="7 Gráfico"/>
        <xdr:cNvGraphicFramePr/>
      </xdr:nvGraphicFramePr>
      <xdr:xfrm>
        <a:off x="10220325" y="5819775"/>
        <a:ext cx="48768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628650</xdr:colOff>
      <xdr:row>22</xdr:row>
      <xdr:rowOff>28575</xdr:rowOff>
    </xdr:to>
    <xdr:graphicFrame>
      <xdr:nvGraphicFramePr>
        <xdr:cNvPr id="4" name="7 Gráfico"/>
        <xdr:cNvGraphicFramePr/>
      </xdr:nvGraphicFramePr>
      <xdr:xfrm>
        <a:off x="5953125" y="1238250"/>
        <a:ext cx="489585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F4">
            <v>1779.91</v>
          </cell>
        </row>
        <row r="5">
          <cell r="F5">
            <v>956.79</v>
          </cell>
        </row>
        <row r="6">
          <cell r="F6">
            <v>930.23</v>
          </cell>
        </row>
        <row r="7">
          <cell r="F7">
            <v>1121.16</v>
          </cell>
        </row>
        <row r="8">
          <cell r="F8">
            <v>1095.05</v>
          </cell>
        </row>
        <row r="9">
          <cell r="F9">
            <v>1075.88</v>
          </cell>
        </row>
        <row r="10">
          <cell r="F10">
            <v>1259.48</v>
          </cell>
        </row>
        <row r="11">
          <cell r="F11">
            <v>1079.64</v>
          </cell>
        </row>
        <row r="12">
          <cell r="F12">
            <v>800.84</v>
          </cell>
        </row>
        <row r="13">
          <cell r="F13">
            <v>1093.18</v>
          </cell>
        </row>
        <row r="14">
          <cell r="F14">
            <v>954.97</v>
          </cell>
        </row>
        <row r="15">
          <cell r="F15">
            <v>1645.18</v>
          </cell>
        </row>
        <row r="70">
          <cell r="F70">
            <v>939.27</v>
          </cell>
        </row>
        <row r="71">
          <cell r="F71">
            <v>925.95</v>
          </cell>
        </row>
        <row r="72">
          <cell r="F72">
            <v>976.9</v>
          </cell>
        </row>
        <row r="73">
          <cell r="F73">
            <v>1380.16</v>
          </cell>
        </row>
        <row r="74">
          <cell r="F74">
            <v>1121.87</v>
          </cell>
        </row>
        <row r="75">
          <cell r="F75">
            <v>1065.7</v>
          </cell>
        </row>
        <row r="76">
          <cell r="F76">
            <v>1548.1</v>
          </cell>
        </row>
        <row r="77">
          <cell r="F77">
            <v>1347.25</v>
          </cell>
        </row>
        <row r="78">
          <cell r="F78">
            <v>1452.31</v>
          </cell>
        </row>
        <row r="79">
          <cell r="F79">
            <v>1034.59</v>
          </cell>
        </row>
        <row r="80">
          <cell r="F80">
            <v>1096.27</v>
          </cell>
        </row>
        <row r="81">
          <cell r="F81">
            <v>1193.33</v>
          </cell>
        </row>
        <row r="110">
          <cell r="F110">
            <v>1523.33</v>
          </cell>
        </row>
        <row r="111">
          <cell r="F111">
            <v>1051.71</v>
          </cell>
        </row>
        <row r="112">
          <cell r="F112">
            <v>1251.43</v>
          </cell>
        </row>
        <row r="113">
          <cell r="F113">
            <v>1809.23</v>
          </cell>
        </row>
        <row r="114">
          <cell r="F114">
            <v>1341.82</v>
          </cell>
        </row>
        <row r="115">
          <cell r="F115">
            <v>1658.13</v>
          </cell>
        </row>
        <row r="117">
          <cell r="F117">
            <v>3262.54</v>
          </cell>
        </row>
        <row r="118">
          <cell r="F118">
            <v>1540</v>
          </cell>
        </row>
        <row r="119">
          <cell r="F119">
            <v>1135</v>
          </cell>
        </row>
        <row r="120">
          <cell r="F120">
            <v>1908.67</v>
          </cell>
        </row>
        <row r="121">
          <cell r="F121">
            <v>1701.88</v>
          </cell>
        </row>
        <row r="137">
          <cell r="F137">
            <v>6154.09</v>
          </cell>
        </row>
        <row r="138">
          <cell r="F138">
            <v>5245.05</v>
          </cell>
        </row>
        <row r="139">
          <cell r="F139">
            <v>7259.11</v>
          </cell>
        </row>
        <row r="140">
          <cell r="F140">
            <v>7345.03</v>
          </cell>
        </row>
        <row r="141">
          <cell r="F141">
            <v>7296.37</v>
          </cell>
        </row>
        <row r="142">
          <cell r="F142">
            <v>5558.23</v>
          </cell>
        </row>
        <row r="143">
          <cell r="F143">
            <v>4196.59</v>
          </cell>
        </row>
        <row r="144">
          <cell r="F144">
            <v>6170.48</v>
          </cell>
        </row>
        <row r="145">
          <cell r="F145">
            <v>5372.33</v>
          </cell>
        </row>
        <row r="146">
          <cell r="F146">
            <v>5779.38</v>
          </cell>
        </row>
        <row r="147">
          <cell r="F147">
            <v>4525.94</v>
          </cell>
        </row>
        <row r="148">
          <cell r="F148">
            <v>6864.55</v>
          </cell>
        </row>
        <row r="151">
          <cell r="F151">
            <v>8625.04</v>
          </cell>
        </row>
        <row r="152">
          <cell r="F152">
            <v>5699.98</v>
          </cell>
        </row>
        <row r="153">
          <cell r="F153">
            <v>8506.35</v>
          </cell>
        </row>
        <row r="154">
          <cell r="F154">
            <v>9392</v>
          </cell>
        </row>
        <row r="155">
          <cell r="F155">
            <v>10669.33</v>
          </cell>
        </row>
        <row r="156">
          <cell r="F156">
            <v>10903</v>
          </cell>
        </row>
        <row r="157">
          <cell r="F157">
            <v>10585</v>
          </cell>
        </row>
        <row r="158">
          <cell r="F158">
            <v>13087.24</v>
          </cell>
        </row>
        <row r="159">
          <cell r="F159">
            <v>10224</v>
          </cell>
        </row>
        <row r="160">
          <cell r="F160">
            <v>10355</v>
          </cell>
        </row>
        <row r="161">
          <cell r="F161">
            <v>8612.76</v>
          </cell>
        </row>
        <row r="162">
          <cell r="F162">
            <v>6786.33</v>
          </cell>
        </row>
      </sheetData>
      <sheetData sheetId="3">
        <row r="1">
          <cell r="G1" t="str">
            <v>RECOLLIDA SELECTIVA</v>
          </cell>
          <cell r="H1" t="str">
            <v>FRACCIÓ RESTA</v>
          </cell>
        </row>
        <row r="12">
          <cell r="G12">
            <v>8485.85</v>
          </cell>
          <cell r="H12">
            <v>8612.76</v>
          </cell>
        </row>
        <row r="13">
          <cell r="G13">
            <v>11404.94</v>
          </cell>
          <cell r="H13">
            <v>6786.33</v>
          </cell>
        </row>
        <row r="14">
          <cell r="G14">
            <v>117824.9</v>
          </cell>
          <cell r="H14">
            <v>113446.03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A6" sqref="A6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24.7109375" style="5" customWidth="1"/>
    <col min="4" max="4" width="19.7109375" style="5" customWidth="1"/>
    <col min="5" max="5" width="11.00390625" style="5" customWidth="1"/>
    <col min="6" max="6" width="24.7109375" style="5" customWidth="1"/>
    <col min="7" max="7" width="19.7109375" style="5" customWidth="1"/>
    <col min="8" max="8" width="9.140625" style="5" customWidth="1"/>
    <col min="9" max="9" width="24.7109375" style="5" customWidth="1"/>
    <col min="10" max="10" width="19.710937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15</v>
      </c>
      <c r="D2" s="4"/>
    </row>
    <row r="3" spans="1:2" ht="19.5" customHeight="1">
      <c r="A3" s="6"/>
      <c r="B3" s="6"/>
    </row>
    <row r="4" ht="19.5" customHeight="1">
      <c r="C4" s="7" t="s">
        <v>35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71" t="s">
        <v>17</v>
      </c>
      <c r="D6" s="72"/>
      <c r="F6" s="73" t="s">
        <v>18</v>
      </c>
      <c r="G6" s="74"/>
      <c r="H6" s="8"/>
      <c r="I6" s="75" t="s">
        <v>19</v>
      </c>
      <c r="J6" s="76"/>
      <c r="K6" s="8"/>
      <c r="L6" s="2"/>
      <c r="M6" s="5"/>
      <c r="O6" s="2"/>
      <c r="P6" s="2"/>
      <c r="Q6" s="2"/>
      <c r="S6" s="2"/>
      <c r="T6" s="2"/>
    </row>
    <row r="7" spans="1:11" s="10" customFormat="1" ht="33" customHeight="1" thickBot="1">
      <c r="A7" s="9"/>
      <c r="C7" s="11" t="s">
        <v>11</v>
      </c>
      <c r="D7" s="12" t="s">
        <v>12</v>
      </c>
      <c r="E7" s="13"/>
      <c r="F7" s="14" t="s">
        <v>11</v>
      </c>
      <c r="G7" s="15" t="s">
        <v>13</v>
      </c>
      <c r="H7" s="16"/>
      <c r="I7" s="17" t="s">
        <v>11</v>
      </c>
      <c r="J7" s="18" t="s">
        <v>13</v>
      </c>
      <c r="K7" s="19"/>
    </row>
    <row r="8" spans="1:20" ht="19.5" customHeight="1" thickBot="1">
      <c r="A8" s="20"/>
      <c r="H8" s="2"/>
      <c r="K8" s="2"/>
      <c r="L8" s="2"/>
      <c r="N8" s="2"/>
      <c r="O8" s="2"/>
      <c r="P8" s="2"/>
      <c r="Q8" s="2"/>
      <c r="S8" s="2"/>
      <c r="T8" s="2"/>
    </row>
    <row r="9" spans="1:20" ht="19.5" customHeight="1">
      <c r="A9" s="21" t="s">
        <v>0</v>
      </c>
      <c r="C9" s="40">
        <f>('[1]Recollides'!F4)/1000</f>
        <v>1.77991</v>
      </c>
      <c r="D9" s="40">
        <f aca="true" t="shared" si="0" ref="D9:D20">SUM(C9:C9)</f>
        <v>1.77991</v>
      </c>
      <c r="E9" s="41"/>
      <c r="F9" s="42">
        <f>('[1]Recollides'!F70)/1000</f>
        <v>0.9392699999999999</v>
      </c>
      <c r="G9" s="40">
        <f aca="true" t="shared" si="1" ref="G9:G20">SUM(F9:F9)</f>
        <v>0.9392699999999999</v>
      </c>
      <c r="H9" s="43"/>
      <c r="I9" s="40">
        <f>('[1]Recollides'!F110)/1000</f>
        <v>1.5233299999999999</v>
      </c>
      <c r="J9" s="40">
        <f aca="true" t="shared" si="2" ref="J9:J20">SUM(I9:I9)</f>
        <v>1.5233299999999999</v>
      </c>
      <c r="K9" s="22"/>
      <c r="L9" s="2"/>
      <c r="N9" s="2"/>
      <c r="O9" s="2"/>
      <c r="P9" s="2"/>
      <c r="Q9" s="2"/>
      <c r="S9" s="2"/>
      <c r="T9" s="2"/>
    </row>
    <row r="10" spans="1:20" ht="19.5" customHeight="1">
      <c r="A10" s="23" t="s">
        <v>1</v>
      </c>
      <c r="C10" s="40">
        <f>('[1]Recollides'!F5)/1000</f>
        <v>0.9567899999999999</v>
      </c>
      <c r="D10" s="40">
        <f t="shared" si="0"/>
        <v>0.9567899999999999</v>
      </c>
      <c r="E10" s="41"/>
      <c r="F10" s="42">
        <f>('[1]Recollides'!F71)/1000</f>
        <v>0.92595</v>
      </c>
      <c r="G10" s="40">
        <f t="shared" si="1"/>
        <v>0.92595</v>
      </c>
      <c r="H10" s="43"/>
      <c r="I10" s="40">
        <f>('[1]Recollides'!F111)/1000</f>
        <v>1.0517100000000001</v>
      </c>
      <c r="J10" s="40">
        <f t="shared" si="2"/>
        <v>1.0517100000000001</v>
      </c>
      <c r="K10" s="22"/>
      <c r="L10" s="2"/>
      <c r="N10" s="2"/>
      <c r="O10" s="2"/>
      <c r="P10" s="2"/>
      <c r="Q10" s="2"/>
      <c r="S10" s="2"/>
      <c r="T10" s="2"/>
    </row>
    <row r="11" spans="1:20" ht="19.5" customHeight="1">
      <c r="A11" s="23" t="s">
        <v>2</v>
      </c>
      <c r="C11" s="40">
        <f>('[1]Recollides'!F6)/1000</f>
        <v>0.93023</v>
      </c>
      <c r="D11" s="40">
        <f t="shared" si="0"/>
        <v>0.93023</v>
      </c>
      <c r="E11" s="41"/>
      <c r="F11" s="42">
        <f>('[1]Recollides'!F72)/1000</f>
        <v>0.9769</v>
      </c>
      <c r="G11" s="40">
        <f t="shared" si="1"/>
        <v>0.9769</v>
      </c>
      <c r="H11" s="43"/>
      <c r="I11" s="40">
        <f>('[1]Recollides'!F112)/1000</f>
        <v>1.25143</v>
      </c>
      <c r="J11" s="40">
        <f t="shared" si="2"/>
        <v>1.25143</v>
      </c>
      <c r="K11" s="22"/>
      <c r="L11" s="2"/>
      <c r="N11" s="2"/>
      <c r="O11" s="2"/>
      <c r="P11" s="2"/>
      <c r="Q11" s="2"/>
      <c r="S11" s="2"/>
      <c r="T11" s="2"/>
    </row>
    <row r="12" spans="1:20" ht="19.5" customHeight="1">
      <c r="A12" s="23" t="s">
        <v>3</v>
      </c>
      <c r="C12" s="40">
        <f>('[1]Recollides'!F7)/1000</f>
        <v>1.1211600000000002</v>
      </c>
      <c r="D12" s="40">
        <f t="shared" si="0"/>
        <v>1.1211600000000002</v>
      </c>
      <c r="E12" s="41"/>
      <c r="F12" s="42">
        <f>('[1]Recollides'!F73)/1000</f>
        <v>1.38016</v>
      </c>
      <c r="G12" s="40">
        <f t="shared" si="1"/>
        <v>1.38016</v>
      </c>
      <c r="H12" s="43"/>
      <c r="I12" s="40">
        <f>('[1]Recollides'!F113)/1000</f>
        <v>1.8092300000000001</v>
      </c>
      <c r="J12" s="40">
        <f t="shared" si="2"/>
        <v>1.8092300000000001</v>
      </c>
      <c r="K12" s="22"/>
      <c r="L12" s="2"/>
      <c r="N12" s="2"/>
      <c r="O12" s="2"/>
      <c r="P12" s="2"/>
      <c r="Q12" s="2"/>
      <c r="S12" s="2"/>
      <c r="T12" s="2"/>
    </row>
    <row r="13" spans="1:20" ht="19.5" customHeight="1">
      <c r="A13" s="23" t="s">
        <v>4</v>
      </c>
      <c r="C13" s="40">
        <f>('[1]Recollides'!F8)/1000</f>
        <v>1.0950499999999999</v>
      </c>
      <c r="D13" s="40">
        <f t="shared" si="0"/>
        <v>1.0950499999999999</v>
      </c>
      <c r="E13" s="41"/>
      <c r="F13" s="42">
        <f>('[1]Recollides'!F74)/1000</f>
        <v>1.12187</v>
      </c>
      <c r="G13" s="40">
        <f t="shared" si="1"/>
        <v>1.12187</v>
      </c>
      <c r="H13" s="43"/>
      <c r="I13" s="40">
        <f>('[1]Recollides'!F114)/1000</f>
        <v>1.34182</v>
      </c>
      <c r="J13" s="40">
        <f t="shared" si="2"/>
        <v>1.34182</v>
      </c>
      <c r="K13" s="22"/>
      <c r="L13" s="2"/>
      <c r="N13" s="2"/>
      <c r="O13" s="2"/>
      <c r="P13" s="2"/>
      <c r="Q13" s="2"/>
      <c r="S13" s="2"/>
      <c r="T13" s="2"/>
    </row>
    <row r="14" spans="1:20" ht="19.5" customHeight="1">
      <c r="A14" s="23" t="s">
        <v>5</v>
      </c>
      <c r="C14" s="40">
        <f>('[1]Recollides'!F9)/1000</f>
        <v>1.0758800000000002</v>
      </c>
      <c r="D14" s="40">
        <f t="shared" si="0"/>
        <v>1.0758800000000002</v>
      </c>
      <c r="E14" s="41"/>
      <c r="F14" s="42">
        <f>('[1]Recollides'!F75)/1000</f>
        <v>1.0657</v>
      </c>
      <c r="G14" s="40">
        <f t="shared" si="1"/>
        <v>1.0657</v>
      </c>
      <c r="H14" s="43"/>
      <c r="I14" s="40">
        <f>('[1]Recollides'!F115)/1000</f>
        <v>1.65813</v>
      </c>
      <c r="J14" s="40">
        <f t="shared" si="2"/>
        <v>1.65813</v>
      </c>
      <c r="K14" s="22"/>
      <c r="L14" s="2"/>
      <c r="N14" s="2"/>
      <c r="O14" s="2"/>
      <c r="P14" s="2"/>
      <c r="Q14" s="2"/>
      <c r="S14" s="2"/>
      <c r="T14" s="2"/>
    </row>
    <row r="15" spans="1:20" ht="19.5" customHeight="1">
      <c r="A15" s="23" t="s">
        <v>6</v>
      </c>
      <c r="C15" s="40">
        <f>('[1]Recollides'!F10)/1000</f>
        <v>1.25948</v>
      </c>
      <c r="D15" s="40">
        <f t="shared" si="0"/>
        <v>1.25948</v>
      </c>
      <c r="E15" s="41"/>
      <c r="F15" s="42">
        <f>('[1]Recollides'!F76)/1000</f>
        <v>1.5480999999999998</v>
      </c>
      <c r="G15" s="40">
        <f t="shared" si="1"/>
        <v>1.5480999999999998</v>
      </c>
      <c r="H15" s="43"/>
      <c r="I15" s="40">
        <f>('[1]Recollides'!F116)/1000</f>
        <v>0</v>
      </c>
      <c r="J15" s="40">
        <f t="shared" si="2"/>
        <v>0</v>
      </c>
      <c r="K15" s="22"/>
      <c r="L15" s="2"/>
      <c r="N15" s="2"/>
      <c r="O15" s="2"/>
      <c r="P15" s="2"/>
      <c r="Q15" s="2"/>
      <c r="S15" s="2"/>
      <c r="T15" s="2"/>
    </row>
    <row r="16" spans="1:20" ht="19.5" customHeight="1">
      <c r="A16" s="23" t="s">
        <v>7</v>
      </c>
      <c r="C16" s="40">
        <f>('[1]Recollides'!F11)/1000</f>
        <v>1.0796400000000002</v>
      </c>
      <c r="D16" s="40">
        <f t="shared" si="0"/>
        <v>1.0796400000000002</v>
      </c>
      <c r="E16" s="41"/>
      <c r="F16" s="42">
        <f>('[1]Recollides'!F77)/1000</f>
        <v>1.34725</v>
      </c>
      <c r="G16" s="40">
        <f t="shared" si="1"/>
        <v>1.34725</v>
      </c>
      <c r="H16" s="43"/>
      <c r="I16" s="40">
        <f>('[1]Recollides'!F117)/1000</f>
        <v>3.26254</v>
      </c>
      <c r="J16" s="40">
        <f t="shared" si="2"/>
        <v>3.26254</v>
      </c>
      <c r="K16" s="22"/>
      <c r="L16" s="2"/>
      <c r="N16" s="2"/>
      <c r="O16" s="2"/>
      <c r="P16" s="2"/>
      <c r="Q16" s="2"/>
      <c r="S16" s="2"/>
      <c r="T16" s="2"/>
    </row>
    <row r="17" spans="1:20" ht="19.5" customHeight="1">
      <c r="A17" s="23" t="s">
        <v>14</v>
      </c>
      <c r="C17" s="40">
        <f>('[1]Recollides'!F12)/1000</f>
        <v>0.80084</v>
      </c>
      <c r="D17" s="40">
        <f t="shared" si="0"/>
        <v>0.80084</v>
      </c>
      <c r="E17" s="41"/>
      <c r="F17" s="42">
        <f>('[1]Recollides'!F78)/1000</f>
        <v>1.45231</v>
      </c>
      <c r="G17" s="40">
        <f t="shared" si="1"/>
        <v>1.45231</v>
      </c>
      <c r="H17" s="43"/>
      <c r="I17" s="40">
        <f>('[1]Recollides'!F118)/1000</f>
        <v>1.54</v>
      </c>
      <c r="J17" s="40">
        <f t="shared" si="2"/>
        <v>1.54</v>
      </c>
      <c r="K17" s="22"/>
      <c r="L17" s="2"/>
      <c r="N17" s="2"/>
      <c r="O17" s="2"/>
      <c r="P17" s="2"/>
      <c r="Q17" s="2"/>
      <c r="S17" s="2"/>
      <c r="T17" s="2"/>
    </row>
    <row r="18" spans="1:20" ht="19.5" customHeight="1">
      <c r="A18" s="23" t="s">
        <v>8</v>
      </c>
      <c r="C18" s="40">
        <f>('[1]Recollides'!F13)/1000</f>
        <v>1.09318</v>
      </c>
      <c r="D18" s="40">
        <f t="shared" si="0"/>
        <v>1.09318</v>
      </c>
      <c r="E18" s="41"/>
      <c r="F18" s="42">
        <f>('[1]Recollides'!F79)/1000</f>
        <v>1.03459</v>
      </c>
      <c r="G18" s="40">
        <f t="shared" si="1"/>
        <v>1.03459</v>
      </c>
      <c r="H18" s="43"/>
      <c r="I18" s="40">
        <f>('[1]Recollides'!F119)/1000</f>
        <v>1.135</v>
      </c>
      <c r="J18" s="40">
        <f t="shared" si="2"/>
        <v>1.135</v>
      </c>
      <c r="K18" s="22"/>
      <c r="L18" s="2"/>
      <c r="N18" s="2"/>
      <c r="O18" s="2"/>
      <c r="P18" s="2"/>
      <c r="Q18" s="2"/>
      <c r="S18" s="2"/>
      <c r="T18" s="2"/>
    </row>
    <row r="19" spans="1:20" ht="19.5" customHeight="1">
      <c r="A19" s="23" t="s">
        <v>9</v>
      </c>
      <c r="C19" s="40">
        <f>('[1]Recollides'!F14)/1000</f>
        <v>0.95497</v>
      </c>
      <c r="D19" s="40">
        <f t="shared" si="0"/>
        <v>0.95497</v>
      </c>
      <c r="E19" s="41"/>
      <c r="F19" s="42">
        <f>('[1]Recollides'!F80)/1000</f>
        <v>1.09627</v>
      </c>
      <c r="G19" s="40">
        <f t="shared" si="1"/>
        <v>1.09627</v>
      </c>
      <c r="H19" s="43"/>
      <c r="I19" s="40">
        <f>('[1]Recollides'!F120)/1000</f>
        <v>1.90867</v>
      </c>
      <c r="J19" s="40">
        <f t="shared" si="2"/>
        <v>1.90867</v>
      </c>
      <c r="K19" s="22"/>
      <c r="L19" s="2"/>
      <c r="N19" s="2"/>
      <c r="O19" s="2"/>
      <c r="P19" s="2"/>
      <c r="Q19" s="2"/>
      <c r="S19" s="2"/>
      <c r="T19" s="2"/>
    </row>
    <row r="20" spans="1:20" ht="19.5" customHeight="1" thickBot="1">
      <c r="A20" s="24" t="s">
        <v>10</v>
      </c>
      <c r="C20" s="40">
        <f>('[1]Recollides'!F15)/1000</f>
        <v>1.64518</v>
      </c>
      <c r="D20" s="40">
        <f t="shared" si="0"/>
        <v>1.64518</v>
      </c>
      <c r="E20" s="41"/>
      <c r="F20" s="42">
        <f>('[1]Recollides'!F81)/1000</f>
        <v>1.19333</v>
      </c>
      <c r="G20" s="40">
        <f t="shared" si="1"/>
        <v>1.19333</v>
      </c>
      <c r="H20" s="43"/>
      <c r="I20" s="40">
        <f>('[1]Recollides'!F121)/1000</f>
        <v>1.70188</v>
      </c>
      <c r="J20" s="40">
        <f t="shared" si="2"/>
        <v>1.70188</v>
      </c>
      <c r="K20" s="22"/>
      <c r="L20" s="2"/>
      <c r="N20" s="2"/>
      <c r="O20" s="2"/>
      <c r="P20" s="2"/>
      <c r="Q20" s="2"/>
      <c r="S20" s="2"/>
      <c r="T20" s="2"/>
    </row>
    <row r="21" spans="3:20" ht="19.5" customHeight="1" thickBot="1">
      <c r="C21" s="44"/>
      <c r="D21" s="44"/>
      <c r="E21" s="44"/>
      <c r="F21" s="45"/>
      <c r="G21" s="45"/>
      <c r="H21" s="46"/>
      <c r="I21" s="45"/>
      <c r="J21" s="45"/>
      <c r="K21" s="25"/>
      <c r="L21" s="2"/>
      <c r="N21" s="2"/>
      <c r="O21" s="2"/>
      <c r="P21" s="2"/>
      <c r="Q21" s="2"/>
      <c r="S21" s="2"/>
      <c r="T21" s="2"/>
    </row>
    <row r="22" spans="1:11" s="27" customFormat="1" ht="19.5" customHeight="1" thickBot="1">
      <c r="A22" s="26" t="s">
        <v>13</v>
      </c>
      <c r="C22" s="47">
        <f>SUM(C9:C20)</f>
        <v>13.79231</v>
      </c>
      <c r="D22" s="47">
        <f>SUM(C22:C22)</f>
        <v>13.79231</v>
      </c>
      <c r="E22" s="48"/>
      <c r="F22" s="49">
        <f>SUM(F9:F20)</f>
        <v>14.0817</v>
      </c>
      <c r="G22" s="50">
        <f>SUM(F22:F22)</f>
        <v>14.0817</v>
      </c>
      <c r="H22" s="51"/>
      <c r="I22" s="52">
        <f>SUM(I9:I20)</f>
        <v>18.183739999999997</v>
      </c>
      <c r="J22" s="52">
        <f>SUM(I22:I22)</f>
        <v>18.183739999999997</v>
      </c>
      <c r="K22" s="28"/>
    </row>
    <row r="23" spans="1:20" s="30" customFormat="1" ht="19.5" customHeight="1">
      <c r="A23" s="29"/>
      <c r="C23" s="31"/>
      <c r="D23" s="32"/>
      <c r="E23" s="32"/>
      <c r="F23" s="32"/>
      <c r="G23" s="32"/>
      <c r="H23" s="33"/>
      <c r="I23" s="32"/>
      <c r="J23" s="32"/>
      <c r="K23" s="32"/>
      <c r="L23" s="32"/>
      <c r="M23" s="29"/>
      <c r="N23" s="32"/>
      <c r="O23" s="32"/>
      <c r="P23" s="32"/>
      <c r="Q23" s="32"/>
      <c r="R23" s="29"/>
      <c r="S23" s="33"/>
      <c r="T23" s="33"/>
    </row>
    <row r="27" ht="20.25" customHeight="1"/>
  </sheetData>
  <sheetProtection sheet="1" objects="1"/>
  <mergeCells count="3">
    <mergeCell ref="C6:D6"/>
    <mergeCell ref="F6:G6"/>
    <mergeCell ref="I6:J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0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A13">
      <selection activeCell="G43" sqref="G43"/>
    </sheetView>
  </sheetViews>
  <sheetFormatPr defaultColWidth="11.00390625" defaultRowHeight="15"/>
  <cols>
    <col min="1" max="1" width="21.140625" style="36" customWidth="1"/>
    <col min="2" max="2" width="7.8515625" style="36" customWidth="1"/>
    <col min="3" max="3" width="22.8515625" style="36" customWidth="1"/>
    <col min="4" max="4" width="7.28125" style="36" customWidth="1"/>
    <col min="5" max="5" width="22.8515625" style="36" customWidth="1"/>
    <col min="6" max="6" width="7.28125" style="36" customWidth="1"/>
    <col min="7" max="7" width="22.8515625" style="36" bestFit="1" customWidth="1"/>
    <col min="8" max="8" width="7.28125" style="36" customWidth="1"/>
    <col min="9" max="9" width="22.8515625" style="36" customWidth="1"/>
    <col min="10" max="16384" width="11.00390625" style="36" customWidth="1"/>
  </cols>
  <sheetData>
    <row r="1" spans="1:18" s="2" customFormat="1" ht="19.5" customHeight="1">
      <c r="A1" s="34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15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5" t="s">
        <v>36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7" ht="33" customHeight="1" thickBot="1">
      <c r="A6" s="9"/>
      <c r="C6" s="37" t="s">
        <v>20</v>
      </c>
      <c r="E6" s="39" t="s">
        <v>21</v>
      </c>
      <c r="G6" s="38"/>
    </row>
    <row r="7" spans="1:7" ht="15.75" thickBot="1">
      <c r="A7" s="20"/>
      <c r="C7" s="5"/>
      <c r="E7" s="5"/>
      <c r="G7" s="38"/>
    </row>
    <row r="8" spans="1:7" ht="19.5" customHeight="1">
      <c r="A8" s="21" t="s">
        <v>0</v>
      </c>
      <c r="C8" s="53">
        <f>('[1]Recollides'!F137)/1000</f>
        <v>6.15409</v>
      </c>
      <c r="D8" s="54"/>
      <c r="E8" s="53">
        <f>('[1]Recollides'!F151)/1000</f>
        <v>8.62504</v>
      </c>
      <c r="G8" s="38"/>
    </row>
    <row r="9" spans="1:7" ht="19.5" customHeight="1">
      <c r="A9" s="23" t="s">
        <v>1</v>
      </c>
      <c r="C9" s="55">
        <f>('[1]Recollides'!F138)/1000</f>
        <v>5.24505</v>
      </c>
      <c r="D9" s="54"/>
      <c r="E9" s="55">
        <f>('[1]Recollides'!F152)/1000</f>
        <v>5.699979999999999</v>
      </c>
      <c r="G9" s="38"/>
    </row>
    <row r="10" spans="1:7" ht="19.5" customHeight="1">
      <c r="A10" s="23" t="s">
        <v>2</v>
      </c>
      <c r="C10" s="55">
        <f>('[1]Recollides'!F139)/1000</f>
        <v>7.25911</v>
      </c>
      <c r="D10" s="54"/>
      <c r="E10" s="55">
        <f>('[1]Recollides'!F153)/1000</f>
        <v>8.506350000000001</v>
      </c>
      <c r="G10" s="38"/>
    </row>
    <row r="11" spans="1:7" ht="19.5" customHeight="1">
      <c r="A11" s="23" t="s">
        <v>3</v>
      </c>
      <c r="C11" s="55">
        <f>('[1]Recollides'!F140)/1000</f>
        <v>7.3450299999999995</v>
      </c>
      <c r="D11" s="54"/>
      <c r="E11" s="55">
        <f>('[1]Recollides'!F154)/1000</f>
        <v>9.392</v>
      </c>
      <c r="G11" s="38"/>
    </row>
    <row r="12" spans="1:7" ht="19.5" customHeight="1">
      <c r="A12" s="23" t="s">
        <v>4</v>
      </c>
      <c r="C12" s="55">
        <f>('[1]Recollides'!F141)/1000</f>
        <v>7.29637</v>
      </c>
      <c r="D12" s="54"/>
      <c r="E12" s="55">
        <f>('[1]Recollides'!F155)/1000</f>
        <v>10.66933</v>
      </c>
      <c r="G12" s="38"/>
    </row>
    <row r="13" spans="1:7" ht="19.5" customHeight="1">
      <c r="A13" s="23" t="s">
        <v>5</v>
      </c>
      <c r="C13" s="55">
        <f>('[1]Recollides'!F142)/1000</f>
        <v>5.55823</v>
      </c>
      <c r="D13" s="54"/>
      <c r="E13" s="55">
        <f>('[1]Recollides'!F156)/1000</f>
        <v>10.903</v>
      </c>
      <c r="G13" s="38"/>
    </row>
    <row r="14" spans="1:7" ht="19.5" customHeight="1">
      <c r="A14" s="23" t="s">
        <v>6</v>
      </c>
      <c r="C14" s="55">
        <f>('[1]Recollides'!F143)/1000</f>
        <v>4.1965900000000005</v>
      </c>
      <c r="D14" s="54"/>
      <c r="E14" s="55">
        <f>('[1]Recollides'!F157)/1000</f>
        <v>10.585</v>
      </c>
      <c r="G14" s="38"/>
    </row>
    <row r="15" spans="1:7" ht="19.5" customHeight="1">
      <c r="A15" s="23" t="s">
        <v>7</v>
      </c>
      <c r="C15" s="55">
        <f>('[1]Recollides'!F144)/1000</f>
        <v>6.1704799999999995</v>
      </c>
      <c r="D15" s="54"/>
      <c r="E15" s="55">
        <f>('[1]Recollides'!F158)/1000</f>
        <v>13.08724</v>
      </c>
      <c r="G15" s="38"/>
    </row>
    <row r="16" spans="1:7" ht="19.5" customHeight="1">
      <c r="A16" s="23" t="s">
        <v>14</v>
      </c>
      <c r="C16" s="55">
        <f>('[1]Recollides'!F145)/1000</f>
        <v>5.37233</v>
      </c>
      <c r="D16" s="54"/>
      <c r="E16" s="55">
        <f>('[1]Recollides'!F159)/1000</f>
        <v>10.224</v>
      </c>
      <c r="G16" s="38"/>
    </row>
    <row r="17" spans="1:7" ht="19.5" customHeight="1">
      <c r="A17" s="23" t="s">
        <v>8</v>
      </c>
      <c r="C17" s="55">
        <f>('[1]Recollides'!F146)/1000</f>
        <v>5.77938</v>
      </c>
      <c r="D17" s="54"/>
      <c r="E17" s="55">
        <f>('[1]Recollides'!F160)/1000</f>
        <v>10.355</v>
      </c>
      <c r="G17" s="38"/>
    </row>
    <row r="18" spans="1:7" ht="19.5" customHeight="1">
      <c r="A18" s="23" t="s">
        <v>9</v>
      </c>
      <c r="C18" s="55">
        <f>('[1]Recollides'!F147)/1000</f>
        <v>4.525939999999999</v>
      </c>
      <c r="D18" s="54"/>
      <c r="E18" s="55">
        <f>('[1]Recollides'!F161)/1000</f>
        <v>8.61276</v>
      </c>
      <c r="G18" s="38"/>
    </row>
    <row r="19" spans="1:7" ht="19.5" customHeight="1" thickBot="1">
      <c r="A19" s="24" t="s">
        <v>10</v>
      </c>
      <c r="C19" s="56">
        <f>('[1]Recollides'!F148)/1000</f>
        <v>6.86455</v>
      </c>
      <c r="D19" s="54"/>
      <c r="E19" s="56">
        <f>('[1]Recollides'!F162)/1000</f>
        <v>6.7863299999999995</v>
      </c>
      <c r="G19" s="38"/>
    </row>
    <row r="20" spans="1:7" ht="19.5" customHeight="1" thickBot="1">
      <c r="A20" s="2"/>
      <c r="C20" s="57"/>
      <c r="D20" s="54"/>
      <c r="E20" s="57"/>
      <c r="G20" s="38"/>
    </row>
    <row r="21" spans="1:7" ht="19.5" customHeight="1" thickBot="1">
      <c r="A21" s="26" t="s">
        <v>13</v>
      </c>
      <c r="C21" s="58">
        <f>SUM(C8:C19)</f>
        <v>71.76715</v>
      </c>
      <c r="D21" s="54"/>
      <c r="E21" s="59">
        <f>SUM(E8:E19)</f>
        <v>113.44603000000001</v>
      </c>
      <c r="G21" s="38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>
      <c r="K42" s="36" t="s">
        <v>16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2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23.00390625" style="0" customWidth="1"/>
    <col min="2" max="8" width="14.7109375" style="0" customWidth="1"/>
  </cols>
  <sheetData>
    <row r="1" spans="1:8" ht="15.75" customHeight="1">
      <c r="A1" s="77" t="s">
        <v>15</v>
      </c>
      <c r="B1" s="78"/>
      <c r="C1" s="78"/>
      <c r="D1" s="78"/>
      <c r="E1" s="78"/>
      <c r="F1" s="78"/>
      <c r="G1" s="78"/>
      <c r="H1" s="79"/>
    </row>
    <row r="3" spans="1:8" ht="21" customHeight="1">
      <c r="A3" s="80" t="s">
        <v>22</v>
      </c>
      <c r="B3" s="81"/>
      <c r="C3" s="81"/>
      <c r="D3" s="81"/>
      <c r="E3" s="81"/>
      <c r="F3" s="81"/>
      <c r="G3" s="81"/>
      <c r="H3" s="82"/>
    </row>
    <row r="4" spans="1:8" ht="24.75" customHeight="1">
      <c r="A4" s="60" t="s">
        <v>23</v>
      </c>
      <c r="B4" s="60" t="s">
        <v>24</v>
      </c>
      <c r="C4" s="60" t="s">
        <v>25</v>
      </c>
      <c r="D4" s="60" t="s">
        <v>26</v>
      </c>
      <c r="E4" s="60" t="s">
        <v>27</v>
      </c>
      <c r="F4" s="60" t="s">
        <v>28</v>
      </c>
      <c r="G4" s="60" t="s">
        <v>29</v>
      </c>
      <c r="H4" s="60" t="s">
        <v>30</v>
      </c>
    </row>
    <row r="5" spans="1:8" ht="24.75" customHeight="1">
      <c r="A5" s="61" t="s">
        <v>31</v>
      </c>
      <c r="B5" s="62"/>
      <c r="C5" s="63"/>
      <c r="D5" s="64"/>
      <c r="E5" s="63"/>
      <c r="F5" s="63"/>
      <c r="G5" s="65"/>
      <c r="H5" s="63"/>
    </row>
    <row r="6" spans="1:8" ht="24.75" customHeight="1">
      <c r="A6" s="61" t="s">
        <v>32</v>
      </c>
      <c r="B6" s="63"/>
      <c r="C6" s="63"/>
      <c r="D6" s="66"/>
      <c r="E6" s="67"/>
      <c r="F6" s="63"/>
      <c r="G6" s="63"/>
      <c r="H6" s="68"/>
    </row>
    <row r="7" spans="2:6" ht="15">
      <c r="B7" s="69"/>
      <c r="C7" s="69"/>
      <c r="D7" s="69"/>
      <c r="E7" s="69"/>
      <c r="F7" s="69"/>
    </row>
    <row r="8" spans="1:6" ht="15">
      <c r="A8" s="70" t="s">
        <v>33</v>
      </c>
      <c r="B8" s="69"/>
      <c r="C8" s="69"/>
      <c r="D8" s="69"/>
      <c r="E8" s="69"/>
      <c r="F8" s="69"/>
    </row>
    <row r="11" ht="15">
      <c r="A11" s="70" t="s">
        <v>34</v>
      </c>
    </row>
  </sheetData>
  <sheetProtection/>
  <mergeCells count="2">
    <mergeCell ref="A1:H1"/>
    <mergeCell ref="A3:H3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2015-03-27T11:16:35Z</cp:lastPrinted>
  <dcterms:created xsi:type="dcterms:W3CDTF">2008-05-28T16:13:29Z</dcterms:created>
  <dcterms:modified xsi:type="dcterms:W3CDTF">2016-01-19T16:07:22Z</dcterms:modified>
  <cp:category/>
  <cp:version/>
  <cp:contentType/>
  <cp:contentStatus/>
</cp:coreProperties>
</file>