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341" windowWidth="15480" windowHeight="5820" activeTab="0"/>
  </bookViews>
  <sheets>
    <sheet name="RECOLLIDES" sheetId="1" r:id="rId1"/>
    <sheet name="Deixalleria" sheetId="2" r:id="rId2"/>
    <sheet name="Deixalleria mòbil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<sst xmlns="http://schemas.openxmlformats.org/spreadsheetml/2006/main" count="104" uniqueCount="47">
  <si>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</si>
  <si>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</si>
  <si>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</si>
  <si>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</si>
  <si>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</si>
  <si>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</si>
  <si>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</si>
  <si>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</si>
  <si>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</si>
  <si>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</si>
  <si>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</si>
  <si>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</si>
  <si>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</si>
  <si>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</si>
  <si>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</si>
  <si>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</si>
  <si>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Deixalleria*</t>
  </si>
  <si>
    <t>USUARIS/ES</t>
  </si>
  <si>
    <r>
      <t>* Deixalleria = Contenidor fins 9m</t>
    </r>
    <r>
      <rPr>
        <vertAlign val="superscript"/>
        <sz val="11"/>
        <color indexed="8"/>
        <rFont val="Verdana"/>
        <family val="2"/>
      </rPr>
      <t>3</t>
    </r>
  </si>
  <si>
    <t>Papereres</t>
  </si>
  <si>
    <t>DIMARTS</t>
  </si>
  <si>
    <t>DIMECRES</t>
  </si>
  <si>
    <t>DIJOUS</t>
  </si>
  <si>
    <t>DIVENDRES</t>
  </si>
  <si>
    <t>DIUMENGE</t>
  </si>
  <si>
    <t>DILLUNS</t>
  </si>
  <si>
    <t xml:space="preserve">DIA </t>
  </si>
  <si>
    <t>DISSABTE</t>
  </si>
  <si>
    <t>Setembre</t>
  </si>
  <si>
    <t>CALDES DE MONTBUI</t>
  </si>
  <si>
    <t>USUARIS/ES DEIXALLERIA MÒBIL</t>
  </si>
  <si>
    <t>CALENDARI MENSUAL DE LA DEIXALLERIA MÒBIL</t>
  </si>
  <si>
    <t>USUARIS/ES DE LA DEIXALLERIA MÒBIL</t>
  </si>
  <si>
    <t>SERVEI DE RECOLLIDA DE PAPER I CARTRÓ, ENVASOS LLEUGERS I VIDRE, 2011</t>
  </si>
  <si>
    <t>SERVEI DE DEIXALLERIA, 2011</t>
  </si>
  <si>
    <t>PAPER I CARTRÓ (Tn)</t>
  </si>
  <si>
    <t>ENVASOS LLEUGERS (Tn)</t>
  </si>
  <si>
    <t>VIDRE (Tn)</t>
  </si>
  <si>
    <t>Runa (Tn)</t>
  </si>
  <si>
    <t>Ferralla  (Tn)</t>
  </si>
  <si>
    <t>Paper i Cartró (Tn)</t>
  </si>
  <si>
    <t>Fusta (Tn)</t>
  </si>
  <si>
    <t>Voluminosos (Tn)</t>
  </si>
  <si>
    <t>Poda (Tn)</t>
  </si>
  <si>
    <t>TOTAL (Tn)</t>
  </si>
  <si>
    <t>De 8 a 13h</t>
  </si>
  <si>
    <t>GENER  2012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</si>
</sst>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&quot;€&quot;* #,##0_-;\-&quot;€&quot;* #,##0_-;_-&quot;€&quot;* &quot;-&quot;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vertAlign val="superscript"/>
      <sz val="11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Comic Sans MS"/>
      <family val="4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8"/>
      <name val="Verdana"/>
      <family val="2"/>
    </font>
    <font>
      <b/>
      <u val="single"/>
      <sz val="16"/>
      <color indexed="8"/>
      <name val="Verdana"/>
      <family val="2"/>
    </font>
    <font>
      <b/>
      <u val="single"/>
      <sz val="16"/>
      <name val="Verdana"/>
      <family val="2"/>
    </font>
    <font>
      <sz val="1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0.5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4" borderId="0" applyNumberFormat="0" applyBorder="0" applyAlignment="0" applyProtection="0"/>
    <xf numFmtId="0" fontId="51" fillId="18" borderId="1" applyNumberFormat="0" applyAlignment="0" applyProtection="0"/>
    <xf numFmtId="0" fontId="52" fillId="19" borderId="2" applyNumberFormat="0" applyAlignment="0" applyProtection="0"/>
    <xf numFmtId="0" fontId="53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15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4" fillId="2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5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27" borderId="0" applyNumberFormat="0" applyBorder="0" applyAlignment="0" applyProtection="0"/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57" fillId="18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46" fillId="0" borderId="7" applyNumberFormat="0" applyFill="0" applyAlignment="0" applyProtection="0"/>
    <xf numFmtId="0" fontId="20" fillId="0" borderId="8" applyNumberFormat="0" applyFill="0" applyAlignment="0" applyProtection="0"/>
    <xf numFmtId="0" fontId="60" fillId="0" borderId="9" applyNumberFormat="0" applyFill="0" applyAlignment="0" applyProtection="0"/>
  </cellStyleXfs>
  <cellXfs count="14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25" fillId="0" borderId="0" xfId="0" applyFont="1" applyBorder="1" applyAlignment="1">
      <alignment/>
    </xf>
    <xf numFmtId="17" fontId="15" fillId="0" borderId="0" xfId="0" applyNumberFormat="1" applyFont="1" applyBorder="1" applyAlignment="1" quotePrefix="1">
      <alignment/>
    </xf>
    <xf numFmtId="0" fontId="1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0" xfId="0" applyFont="1" applyFill="1" applyBorder="1" applyAlignment="1" applyProtection="1">
      <alignment horizontal="center" vertical="center" wrapText="1"/>
      <protection hidden="1"/>
    </xf>
    <xf numFmtId="0" fontId="2" fillId="29" borderId="11" xfId="0" applyFont="1" applyFill="1" applyBorder="1" applyAlignment="1" applyProtection="1">
      <alignment horizontal="center" vertical="center"/>
      <protection hidden="1"/>
    </xf>
    <xf numFmtId="0" fontId="4" fillId="29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3" xfId="0" applyFont="1" applyFill="1" applyBorder="1" applyAlignment="1" applyProtection="1">
      <alignment horizontal="center" vertical="center" wrapText="1"/>
      <protection hidden="1"/>
    </xf>
    <xf numFmtId="0" fontId="2" fillId="31" borderId="11" xfId="0" applyFont="1" applyFill="1" applyBorder="1" applyAlignment="1" applyProtection="1">
      <alignment horizontal="center" vertical="center"/>
      <protection hidden="1"/>
    </xf>
    <xf numFmtId="0" fontId="4" fillId="31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0" xfId="0" applyFont="1" applyFill="1" applyBorder="1" applyAlignment="1" applyProtection="1">
      <alignment horizontal="center" vertical="center" wrapText="1"/>
      <protection hidden="1"/>
    </xf>
    <xf numFmtId="0" fontId="2" fillId="32" borderId="11" xfId="0" applyFont="1" applyFill="1" applyBorder="1" applyAlignment="1" applyProtection="1">
      <alignment horizontal="center" vertical="center"/>
      <protection hidden="1"/>
    </xf>
    <xf numFmtId="0" fontId="4" fillId="32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4" xfId="0" applyFont="1" applyBorder="1" applyAlignment="1" applyProtection="1">
      <alignment/>
      <protection hidden="1"/>
    </xf>
    <xf numFmtId="3" fontId="2" fillId="0" borderId="15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18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30" borderId="15" xfId="0" applyNumberFormat="1" applyFont="1" applyFill="1" applyBorder="1" applyAlignment="1" applyProtection="1">
      <alignment horizontal="center"/>
      <protection hidden="1"/>
    </xf>
    <xf numFmtId="3" fontId="4" fillId="30" borderId="0" xfId="0" applyNumberFormat="1" applyFont="1" applyFill="1" applyBorder="1" applyAlignment="1" applyProtection="1">
      <alignment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/>
      <protection hidden="1"/>
    </xf>
    <xf numFmtId="3" fontId="4" fillId="0" borderId="18" xfId="0" applyNumberFormat="1" applyFont="1" applyBorder="1" applyAlignment="1" applyProtection="1">
      <alignment horizontal="center"/>
      <protection hidden="1"/>
    </xf>
    <xf numFmtId="0" fontId="17" fillId="0" borderId="0" xfId="0" applyFont="1" applyFill="1" applyBorder="1" applyAlignment="1">
      <alignment/>
    </xf>
    <xf numFmtId="0" fontId="4" fillId="0" borderId="0" xfId="0" applyFont="1" applyBorder="1" applyAlignment="1" applyProtection="1">
      <alignment vertical="center" wrapText="1"/>
      <protection hidden="1"/>
    </xf>
    <xf numFmtId="1" fontId="6" fillId="0" borderId="14" xfId="0" applyNumberFormat="1" applyFont="1" applyFill="1" applyBorder="1" applyAlignment="1" applyProtection="1">
      <alignment horizontal="center"/>
      <protection hidden="1"/>
    </xf>
    <xf numFmtId="1" fontId="6" fillId="0" borderId="16" xfId="0" applyNumberFormat="1" applyFont="1" applyFill="1" applyBorder="1" applyAlignment="1" applyProtection="1">
      <alignment horizontal="center"/>
      <protection hidden="1"/>
    </xf>
    <xf numFmtId="1" fontId="2" fillId="0" borderId="16" xfId="0" applyNumberFormat="1" applyFont="1" applyBorder="1" applyAlignment="1" applyProtection="1">
      <alignment horizontal="center"/>
      <protection hidden="1"/>
    </xf>
    <xf numFmtId="1" fontId="2" fillId="0" borderId="17" xfId="0" applyNumberFormat="1" applyFont="1" applyBorder="1" applyAlignment="1" applyProtection="1">
      <alignment horizontal="center"/>
      <protection hidden="1"/>
    </xf>
    <xf numFmtId="0" fontId="26" fillId="0" borderId="0" xfId="0" applyFont="1" applyFill="1" applyAlignment="1">
      <alignment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0" fillId="18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4" fontId="2" fillId="0" borderId="20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4" fillId="29" borderId="20" xfId="0" applyNumberFormat="1" applyFont="1" applyFill="1" applyBorder="1" applyAlignment="1" applyProtection="1">
      <alignment horizontal="center"/>
      <protection hidden="1"/>
    </xf>
    <xf numFmtId="4" fontId="2" fillId="0" borderId="21" xfId="0" applyNumberFormat="1" applyFont="1" applyBorder="1" applyAlignment="1" applyProtection="1">
      <alignment horizontal="center"/>
      <protection hidden="1"/>
    </xf>
    <xf numFmtId="4" fontId="6" fillId="0" borderId="20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4" fillId="31" borderId="21" xfId="0" applyNumberFormat="1" applyFont="1" applyFill="1" applyBorder="1" applyAlignment="1" applyProtection="1">
      <alignment horizontal="center"/>
      <protection hidden="1"/>
    </xf>
    <xf numFmtId="4" fontId="4" fillId="31" borderId="20" xfId="0" applyNumberFormat="1" applyFont="1" applyFill="1" applyBorder="1" applyAlignment="1" applyProtection="1">
      <alignment horizontal="center"/>
      <protection hidden="1"/>
    </xf>
    <xf numFmtId="4" fontId="4" fillId="32" borderId="20" xfId="0" applyNumberFormat="1" applyFont="1" applyFill="1" applyBorder="1" applyAlignment="1" applyProtection="1">
      <alignment horizontal="center"/>
      <protection hidden="1"/>
    </xf>
    <xf numFmtId="4" fontId="6" fillId="0" borderId="22" xfId="0" applyNumberFormat="1" applyFont="1" applyBorder="1" applyAlignment="1" applyProtection="1">
      <alignment horizontal="center"/>
      <protection hidden="1"/>
    </xf>
    <xf numFmtId="4" fontId="6" fillId="0" borderId="23" xfId="0" applyNumberFormat="1" applyFont="1" applyBorder="1" applyAlignment="1" applyProtection="1">
      <alignment horizontal="center"/>
      <protection hidden="1"/>
    </xf>
    <xf numFmtId="4" fontId="6" fillId="0" borderId="24" xfId="0" applyNumberFormat="1" applyFont="1" applyBorder="1" applyAlignment="1" applyProtection="1">
      <alignment horizontal="center"/>
      <protection hidden="1"/>
    </xf>
    <xf numFmtId="4" fontId="2" fillId="0" borderId="25" xfId="0" applyNumberFormat="1" applyFont="1" applyBorder="1" applyAlignment="1" applyProtection="1">
      <alignment horizontal="center"/>
      <protection hidden="1"/>
    </xf>
    <xf numFmtId="4" fontId="6" fillId="0" borderId="26" xfId="0" applyNumberFormat="1" applyFont="1" applyBorder="1" applyAlignment="1" applyProtection="1">
      <alignment horizontal="center"/>
      <protection hidden="1"/>
    </xf>
    <xf numFmtId="4" fontId="6" fillId="0" borderId="21" xfId="0" applyNumberFormat="1" applyFont="1" applyBorder="1" applyAlignment="1" applyProtection="1">
      <alignment horizontal="center"/>
      <protection hidden="1"/>
    </xf>
    <xf numFmtId="4" fontId="2" fillId="0" borderId="27" xfId="0" applyNumberFormat="1" applyFont="1" applyBorder="1" applyAlignment="1" applyProtection="1">
      <alignment horizontal="center"/>
      <protection hidden="1"/>
    </xf>
    <xf numFmtId="4" fontId="2" fillId="0" borderId="26" xfId="0" applyNumberFormat="1" applyFont="1" applyBorder="1" applyAlignment="1" applyProtection="1">
      <alignment horizontal="center"/>
      <protection hidden="1"/>
    </xf>
    <xf numFmtId="4" fontId="2" fillId="0" borderId="28" xfId="0" applyNumberFormat="1" applyFont="1" applyBorder="1" applyAlignment="1" applyProtection="1">
      <alignment horizontal="center"/>
      <protection hidden="1"/>
    </xf>
    <xf numFmtId="4" fontId="2" fillId="0" borderId="29" xfId="0" applyNumberFormat="1" applyFont="1" applyBorder="1" applyAlignment="1" applyProtection="1">
      <alignment horizontal="center"/>
      <protection hidden="1"/>
    </xf>
    <xf numFmtId="4" fontId="2" fillId="0" borderId="30" xfId="0" applyNumberFormat="1" applyFont="1" applyBorder="1" applyAlignment="1" applyProtection="1">
      <alignment horizontal="center"/>
      <protection hidden="1"/>
    </xf>
    <xf numFmtId="4" fontId="2" fillId="0" borderId="31" xfId="0" applyNumberFormat="1" applyFont="1" applyBorder="1" applyAlignment="1" applyProtection="1">
      <alignment horizontal="center"/>
      <protection hidden="1"/>
    </xf>
    <xf numFmtId="4" fontId="4" fillId="0" borderId="10" xfId="0" applyNumberFormat="1" applyFont="1" applyFill="1" applyBorder="1" applyAlignment="1" applyProtection="1">
      <alignment horizontal="center"/>
      <protection hidden="1"/>
    </xf>
    <xf numFmtId="4" fontId="4" fillId="0" borderId="11" xfId="0" applyNumberFormat="1" applyFont="1" applyFill="1" applyBorder="1" applyAlignment="1" applyProtection="1">
      <alignment horizontal="center"/>
      <protection hidden="1"/>
    </xf>
    <xf numFmtId="4" fontId="4" fillId="0" borderId="19" xfId="0" applyNumberFormat="1" applyFont="1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>
      <alignment/>
    </xf>
    <xf numFmtId="0" fontId="29" fillId="29" borderId="11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textRotation="90"/>
    </xf>
    <xf numFmtId="0" fontId="16" fillId="0" borderId="33" xfId="0" applyFont="1" applyFill="1" applyBorder="1" applyAlignment="1">
      <alignment horizontal="center" textRotation="90"/>
    </xf>
    <xf numFmtId="0" fontId="16" fillId="0" borderId="34" xfId="0" applyFont="1" applyFill="1" applyBorder="1" applyAlignment="1">
      <alignment horizontal="center" textRotation="90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7" fillId="29" borderId="13" xfId="0" applyFont="1" applyFill="1" applyBorder="1" applyAlignment="1" applyProtection="1">
      <alignment horizontal="center"/>
      <protection hidden="1"/>
    </xf>
    <xf numFmtId="0" fontId="7" fillId="29" borderId="35" xfId="0" applyFont="1" applyFill="1" applyBorder="1" applyAlignment="1" applyProtection="1">
      <alignment horizontal="center"/>
      <protection hidden="1"/>
    </xf>
    <xf numFmtId="0" fontId="7" fillId="29" borderId="36" xfId="0" applyFont="1" applyFill="1" applyBorder="1" applyAlignment="1" applyProtection="1">
      <alignment horizontal="center"/>
      <protection hidden="1"/>
    </xf>
    <xf numFmtId="0" fontId="4" fillId="31" borderId="13" xfId="0" applyFont="1" applyFill="1" applyBorder="1" applyAlignment="1" applyProtection="1">
      <alignment horizontal="center"/>
      <protection hidden="1"/>
    </xf>
    <xf numFmtId="0" fontId="4" fillId="31" borderId="35" xfId="0" applyFont="1" applyFill="1" applyBorder="1" applyAlignment="1" applyProtection="1">
      <alignment horizontal="center"/>
      <protection hidden="1"/>
    </xf>
    <xf numFmtId="0" fontId="4" fillId="31" borderId="36" xfId="0" applyFont="1" applyFill="1" applyBorder="1" applyAlignment="1" applyProtection="1">
      <alignment horizontal="center"/>
      <protection hidden="1"/>
    </xf>
    <xf numFmtId="0" fontId="4" fillId="32" borderId="13" xfId="0" applyFont="1" applyFill="1" applyBorder="1" applyAlignment="1" applyProtection="1">
      <alignment horizontal="center"/>
      <protection hidden="1"/>
    </xf>
    <xf numFmtId="0" fontId="4" fillId="32" borderId="35" xfId="0" applyFont="1" applyFill="1" applyBorder="1" applyAlignment="1" applyProtection="1">
      <alignment horizontal="center"/>
      <protection hidden="1"/>
    </xf>
    <xf numFmtId="0" fontId="4" fillId="32" borderId="36" xfId="0" applyFont="1" applyFill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left"/>
      <protection hidden="1"/>
    </xf>
    <xf numFmtId="0" fontId="2" fillId="0" borderId="20" xfId="0" applyFont="1" applyBorder="1" applyAlignment="1" applyProtection="1">
      <alignment horizontal="left"/>
      <protection hidden="1"/>
    </xf>
    <xf numFmtId="0" fontId="2" fillId="0" borderId="27" xfId="0" applyFont="1" applyBorder="1" applyAlignment="1" applyProtection="1">
      <alignment horizontal="left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35" xfId="0" applyFont="1" applyBorder="1" applyAlignment="1" applyProtection="1">
      <alignment horizontal="center" vertical="center" wrapText="1"/>
      <protection hidden="1"/>
    </xf>
    <xf numFmtId="0" fontId="4" fillId="0" borderId="36" xfId="0" applyFont="1" applyBorder="1" applyAlignment="1" applyProtection="1">
      <alignment horizontal="center" vertical="center" wrapText="1"/>
      <protection hidden="1"/>
    </xf>
    <xf numFmtId="0" fontId="2" fillId="0" borderId="22" xfId="0" applyFont="1" applyBorder="1" applyAlignment="1" applyProtection="1">
      <alignment horizontal="left"/>
      <protection hidden="1"/>
    </xf>
    <xf numFmtId="0" fontId="2" fillId="0" borderId="23" xfId="0" applyFont="1" applyBorder="1" applyAlignment="1" applyProtection="1">
      <alignment horizontal="left"/>
      <protection hidden="1"/>
    </xf>
    <xf numFmtId="0" fontId="2" fillId="0" borderId="25" xfId="0" applyFont="1" applyBorder="1" applyAlignment="1" applyProtection="1">
      <alignment horizontal="left"/>
      <protection hidden="1"/>
    </xf>
    <xf numFmtId="1" fontId="2" fillId="0" borderId="22" xfId="0" applyNumberFormat="1" applyFont="1" applyBorder="1" applyAlignment="1" applyProtection="1">
      <alignment horizontal="center" vertical="center" wrapText="1"/>
      <protection hidden="1"/>
    </xf>
    <xf numFmtId="0" fontId="2" fillId="0" borderId="23" xfId="0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left"/>
      <protection hidden="1"/>
    </xf>
    <xf numFmtId="0" fontId="4" fillId="0" borderId="35" xfId="0" applyFont="1" applyFill="1" applyBorder="1" applyAlignment="1" applyProtection="1">
      <alignment horizontal="left"/>
      <protection hidden="1"/>
    </xf>
    <xf numFmtId="0" fontId="4" fillId="0" borderId="36" xfId="0" applyFont="1" applyFill="1" applyBorder="1" applyAlignment="1" applyProtection="1">
      <alignment horizontal="left"/>
      <protection hidden="1"/>
    </xf>
    <xf numFmtId="3" fontId="4" fillId="0" borderId="13" xfId="0" applyNumberFormat="1" applyFont="1" applyBorder="1" applyAlignment="1" applyProtection="1">
      <alignment horizontal="center"/>
      <protection hidden="1"/>
    </xf>
    <xf numFmtId="3" fontId="4" fillId="0" borderId="35" xfId="0" applyNumberFormat="1" applyFont="1" applyBorder="1" applyAlignment="1" applyProtection="1">
      <alignment horizontal="center"/>
      <protection hidden="1"/>
    </xf>
    <xf numFmtId="3" fontId="4" fillId="0" borderId="36" xfId="0" applyNumberFormat="1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left"/>
      <protection hidden="1"/>
    </xf>
    <xf numFmtId="0" fontId="2" fillId="0" borderId="29" xfId="0" applyFont="1" applyBorder="1" applyAlignment="1" applyProtection="1">
      <alignment horizontal="left"/>
      <protection hidden="1"/>
    </xf>
    <xf numFmtId="0" fontId="2" fillId="0" borderId="31" xfId="0" applyFont="1" applyBorder="1" applyAlignment="1" applyProtection="1">
      <alignment horizontal="left"/>
      <protection hidden="1"/>
    </xf>
    <xf numFmtId="1" fontId="2" fillId="0" borderId="28" xfId="0" applyNumberFormat="1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31" xfId="0" applyFont="1" applyBorder="1" applyAlignment="1" applyProtection="1">
      <alignment horizontal="center" vertical="center" wrapText="1"/>
      <protection hidden="1"/>
    </xf>
    <xf numFmtId="0" fontId="0" fillId="0" borderId="12" xfId="0" applyFont="1" applyFill="1" applyBorder="1" applyAlignment="1">
      <alignment/>
    </xf>
    <xf numFmtId="0" fontId="0" fillId="18" borderId="10" xfId="0" applyFont="1" applyFill="1" applyBorder="1" applyAlignment="1">
      <alignment/>
    </xf>
    <xf numFmtId="0" fontId="0" fillId="0" borderId="35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49"/>
          <c:w val="0.91575"/>
          <c:h val="0.7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RECOLLIDES!$G$9:$G$20</c:f>
              <c:numCache/>
            </c:numRef>
          </c:val>
        </c:ser>
        <c:gapWidth val="55"/>
        <c:axId val="47876797"/>
        <c:axId val="15164658"/>
      </c:barChart>
      <c:catAx>
        <c:axId val="47876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164658"/>
        <c:crosses val="autoZero"/>
        <c:auto val="1"/>
        <c:lblOffset val="100"/>
        <c:tickLblSkip val="1"/>
        <c:noMultiLvlLbl val="0"/>
      </c:catAx>
      <c:valAx>
        <c:axId val="151646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767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34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6175"/>
          <c:w val="0.8515"/>
          <c:h val="0.7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RECOLLIDES!$K$9:$K$20</c:f>
              <c:numCache/>
            </c:numRef>
          </c:val>
        </c:ser>
        <c:gapWidth val="55"/>
        <c:axId val="39728443"/>
        <c:axId val="56908008"/>
      </c:barChart>
      <c:catAx>
        <c:axId val="39728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908008"/>
        <c:crosses val="autoZero"/>
        <c:auto val="1"/>
        <c:lblOffset val="100"/>
        <c:tickLblSkip val="1"/>
        <c:noMultiLvlLbl val="0"/>
      </c:catAx>
      <c:valAx>
        <c:axId val="569080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9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284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08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5475"/>
          <c:w val="0.91525"/>
          <c:h val="0.7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RECOLLIDES!$O$9:$O$20</c:f>
              <c:numCache/>
            </c:numRef>
          </c:val>
        </c:ser>
        <c:gapWidth val="55"/>
        <c:axId val="34338441"/>
        <c:axId val="20542190"/>
      </c:barChart>
      <c:catAx>
        <c:axId val="34338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542190"/>
        <c:crosses val="autoZero"/>
        <c:auto val="1"/>
        <c:lblOffset val="100"/>
        <c:tickLblSkip val="1"/>
        <c:noMultiLvlLbl val="0"/>
      </c:catAx>
      <c:valAx>
        <c:axId val="205421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384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MATERIAL RECOLLIT A LA DEIXALLERIA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415"/>
          <c:w val="0.8967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Deixalleria!$I$8:$I$19</c:f>
              <c:numCache/>
            </c:numRef>
          </c:val>
        </c:ser>
        <c:axId val="8124967"/>
        <c:axId val="23751812"/>
      </c:barChart>
      <c:catAx>
        <c:axId val="8124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751812"/>
        <c:crosses val="autoZero"/>
        <c:auto val="1"/>
        <c:lblOffset val="100"/>
        <c:tickLblSkip val="1"/>
        <c:noMultiLvlLbl val="0"/>
      </c:catAx>
      <c:valAx>
        <c:axId val="237518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62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249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USUARIS/ES DE LA DEIXALLERIA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2075"/>
          <c:w val="0.962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v>Núm.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Deixalleria!$J$8:$J$19</c:f>
              <c:numCache/>
            </c:numRef>
          </c:val>
        </c:ser>
        <c:axId val="28262293"/>
        <c:axId val="3941162"/>
      </c:barChart>
      <c:catAx>
        <c:axId val="28262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41162"/>
        <c:crosses val="autoZero"/>
        <c:auto val="1"/>
        <c:lblOffset val="100"/>
        <c:tickLblSkip val="1"/>
        <c:noMultiLvlLbl val="0"/>
      </c:catAx>
      <c:valAx>
        <c:axId val="394116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28262293"/>
        <c:crossesAt val="1"/>
        <c:crossBetween val="between"/>
        <c:dispUnits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4810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125075" y="6115050"/>
        <a:ext cx="46672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6</xdr:col>
      <xdr:colOff>104775</xdr:colOff>
      <xdr:row>39</xdr:row>
      <xdr:rowOff>200025</xdr:rowOff>
    </xdr:to>
    <xdr:graphicFrame>
      <xdr:nvGraphicFramePr>
        <xdr:cNvPr id="1" name="8 Gráfico"/>
        <xdr:cNvGraphicFramePr/>
      </xdr:nvGraphicFramePr>
      <xdr:xfrm>
        <a:off x="0" y="6019800"/>
        <a:ext cx="70580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23</xdr:row>
      <xdr:rowOff>0</xdr:rowOff>
    </xdr:from>
    <xdr:to>
      <xdr:col>11</xdr:col>
      <xdr:colOff>676275</xdr:colOff>
      <xdr:row>40</xdr:row>
      <xdr:rowOff>9525</xdr:rowOff>
    </xdr:to>
    <xdr:graphicFrame>
      <xdr:nvGraphicFramePr>
        <xdr:cNvPr id="2" name="Chart 11"/>
        <xdr:cNvGraphicFramePr/>
      </xdr:nvGraphicFramePr>
      <xdr:xfrm>
        <a:off x="7600950" y="6019800"/>
        <a:ext cx="64389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IXALLERIES"/>
      <sheetName val="USUARIS DEIXALLERIES"/>
      <sheetName val="PARC MONTSENY"/>
      <sheetName val="Caldes de Montbui"/>
      <sheetName val="Lliçà d'Amunt"/>
      <sheetName val="Sta. Eulàlia de Ronçana"/>
      <sheetName val="Hoja5"/>
    </sheetNames>
    <sheetDataSet>
      <sheetData sheetId="0">
        <row r="4">
          <cell r="E4">
            <v>31173.4</v>
          </cell>
        </row>
        <row r="5">
          <cell r="E5">
            <v>26138.52</v>
          </cell>
        </row>
        <row r="6">
          <cell r="E6">
            <v>28437.47</v>
          </cell>
        </row>
        <row r="7">
          <cell r="E7">
            <v>29530.08</v>
          </cell>
        </row>
        <row r="8">
          <cell r="E8">
            <v>29296.03</v>
          </cell>
        </row>
        <row r="9">
          <cell r="E9">
            <v>28845.08</v>
          </cell>
        </row>
        <row r="10">
          <cell r="E10">
            <v>30295.53</v>
          </cell>
        </row>
        <row r="11">
          <cell r="E11">
            <v>29418.59</v>
          </cell>
        </row>
        <row r="12">
          <cell r="E12">
            <v>28074.89</v>
          </cell>
        </row>
        <row r="13">
          <cell r="E13">
            <v>23962.36</v>
          </cell>
        </row>
        <row r="14">
          <cell r="E14">
            <v>27136.89</v>
          </cell>
        </row>
        <row r="15">
          <cell r="E15">
            <v>27676.6</v>
          </cell>
        </row>
        <row r="16">
          <cell r="E16">
            <v>60</v>
          </cell>
        </row>
        <row r="17">
          <cell r="E17">
            <v>200</v>
          </cell>
        </row>
        <row r="18">
          <cell r="E18">
            <v>101.53</v>
          </cell>
        </row>
        <row r="19">
          <cell r="E19">
            <v>360</v>
          </cell>
        </row>
        <row r="20">
          <cell r="E20">
            <v>120</v>
          </cell>
        </row>
        <row r="21">
          <cell r="E21">
            <v>410</v>
          </cell>
        </row>
        <row r="22">
          <cell r="E22">
            <v>426.67</v>
          </cell>
        </row>
        <row r="23">
          <cell r="E23">
            <v>420</v>
          </cell>
        </row>
        <row r="24">
          <cell r="E24">
            <v>418.57</v>
          </cell>
        </row>
        <row r="25">
          <cell r="E25">
            <v>160</v>
          </cell>
        </row>
        <row r="26">
          <cell r="E26">
            <v>150</v>
          </cell>
        </row>
        <row r="27">
          <cell r="E27">
            <v>270</v>
          </cell>
        </row>
        <row r="52">
          <cell r="E52">
            <v>20270.76</v>
          </cell>
        </row>
        <row r="53">
          <cell r="E53">
            <v>19242.03</v>
          </cell>
        </row>
        <row r="54">
          <cell r="E54">
            <v>21220.67</v>
          </cell>
        </row>
        <row r="55">
          <cell r="E55">
            <v>24728.45</v>
          </cell>
        </row>
        <row r="56">
          <cell r="E56">
            <v>24384.26</v>
          </cell>
        </row>
        <row r="57">
          <cell r="E57">
            <v>23879.1</v>
          </cell>
        </row>
        <row r="58">
          <cell r="E58">
            <v>26064.14</v>
          </cell>
        </row>
        <row r="59">
          <cell r="E59">
            <v>25283.84</v>
          </cell>
        </row>
        <row r="60">
          <cell r="E60">
            <v>25147.28</v>
          </cell>
        </row>
        <row r="61">
          <cell r="E61">
            <v>22823.42</v>
          </cell>
        </row>
        <row r="62">
          <cell r="E62">
            <v>21422.62</v>
          </cell>
        </row>
        <row r="63">
          <cell r="E63">
            <v>22714.88</v>
          </cell>
        </row>
        <row r="64">
          <cell r="E64">
            <v>80</v>
          </cell>
        </row>
        <row r="65">
          <cell r="E65">
            <v>85.26</v>
          </cell>
        </row>
        <row r="66">
          <cell r="E66">
            <v>90.65</v>
          </cell>
        </row>
        <row r="67">
          <cell r="E67">
            <v>60.77</v>
          </cell>
        </row>
        <row r="68">
          <cell r="E68">
            <v>0</v>
          </cell>
        </row>
        <row r="69">
          <cell r="E69">
            <v>45.62</v>
          </cell>
        </row>
        <row r="70">
          <cell r="E70">
            <v>36.25</v>
          </cell>
        </row>
        <row r="71">
          <cell r="E71">
            <v>268.18</v>
          </cell>
        </row>
        <row r="72">
          <cell r="E72">
            <v>35.85</v>
          </cell>
        </row>
        <row r="73">
          <cell r="E73">
            <v>30</v>
          </cell>
        </row>
        <row r="74">
          <cell r="E74">
            <v>0</v>
          </cell>
        </row>
        <row r="75">
          <cell r="E75">
            <v>60.37</v>
          </cell>
        </row>
        <row r="76">
          <cell r="E76">
            <v>36143.27</v>
          </cell>
        </row>
        <row r="77">
          <cell r="E77">
            <v>25741.33</v>
          </cell>
        </row>
        <row r="78">
          <cell r="E78">
            <v>26258.19</v>
          </cell>
        </row>
        <row r="79">
          <cell r="E79">
            <v>31080.08</v>
          </cell>
        </row>
        <row r="80">
          <cell r="E80">
            <v>29230.74</v>
          </cell>
        </row>
        <row r="81">
          <cell r="E81">
            <v>17969</v>
          </cell>
        </row>
        <row r="82">
          <cell r="E82">
            <v>20342.62</v>
          </cell>
        </row>
        <row r="83">
          <cell r="E83">
            <v>28212.65</v>
          </cell>
        </row>
        <row r="84">
          <cell r="E84">
            <v>24317.75</v>
          </cell>
        </row>
        <row r="85">
          <cell r="E85">
            <v>24868.15</v>
          </cell>
        </row>
        <row r="86">
          <cell r="E86">
            <v>22453.23</v>
          </cell>
        </row>
        <row r="87">
          <cell r="E87">
            <v>30387.14</v>
          </cell>
        </row>
        <row r="88">
          <cell r="E88">
            <v>863.33</v>
          </cell>
        </row>
        <row r="89">
          <cell r="E89">
            <v>237.14</v>
          </cell>
        </row>
        <row r="90">
          <cell r="E90">
            <v>381.67</v>
          </cell>
        </row>
        <row r="91">
          <cell r="E91">
            <v>511.83</v>
          </cell>
        </row>
        <row r="92">
          <cell r="E92">
            <v>241.33</v>
          </cell>
        </row>
        <row r="93">
          <cell r="E93">
            <v>137.81</v>
          </cell>
        </row>
        <row r="94">
          <cell r="E94">
            <v>0</v>
          </cell>
        </row>
        <row r="95">
          <cell r="E95">
            <v>0</v>
          </cell>
        </row>
        <row r="96">
          <cell r="E96">
            <v>0</v>
          </cell>
        </row>
        <row r="97">
          <cell r="E97">
            <v>288.13</v>
          </cell>
        </row>
        <row r="98">
          <cell r="E98">
            <v>0</v>
          </cell>
        </row>
        <row r="99">
          <cell r="E99">
            <v>196.44</v>
          </cell>
        </row>
      </sheetData>
      <sheetData sheetId="1">
        <row r="5">
          <cell r="E5">
            <v>4.84</v>
          </cell>
        </row>
        <row r="6">
          <cell r="E6">
            <v>3.62</v>
          </cell>
        </row>
        <row r="7">
          <cell r="E7">
            <v>4.49</v>
          </cell>
        </row>
        <row r="8">
          <cell r="E8">
            <v>2.93</v>
          </cell>
        </row>
        <row r="9">
          <cell r="E9">
            <v>1.64</v>
          </cell>
        </row>
        <row r="10">
          <cell r="E10">
            <v>1.02</v>
          </cell>
        </row>
        <row r="11">
          <cell r="E11">
            <v>4.02</v>
          </cell>
        </row>
        <row r="12">
          <cell r="E12">
            <v>4.14</v>
          </cell>
        </row>
        <row r="13">
          <cell r="E13">
            <v>1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1.35</v>
          </cell>
        </row>
        <row r="18">
          <cell r="E18">
            <v>18.58</v>
          </cell>
        </row>
        <row r="19">
          <cell r="E19">
            <v>15.74</v>
          </cell>
        </row>
        <row r="20">
          <cell r="E20">
            <v>25</v>
          </cell>
        </row>
        <row r="21">
          <cell r="E21">
            <v>21.8</v>
          </cell>
        </row>
        <row r="22">
          <cell r="E22">
            <v>24.32</v>
          </cell>
        </row>
        <row r="23">
          <cell r="E23">
            <v>21.44</v>
          </cell>
        </row>
        <row r="24">
          <cell r="E24">
            <v>36.96</v>
          </cell>
        </row>
        <row r="25">
          <cell r="E25">
            <v>30.36</v>
          </cell>
        </row>
        <row r="26">
          <cell r="E26">
            <v>24.52</v>
          </cell>
        </row>
        <row r="27">
          <cell r="E27">
            <v>21.64</v>
          </cell>
        </row>
        <row r="28">
          <cell r="E28">
            <v>21.36</v>
          </cell>
        </row>
        <row r="29">
          <cell r="E29">
            <v>20.02</v>
          </cell>
        </row>
        <row r="31">
          <cell r="E31">
            <v>6.7</v>
          </cell>
        </row>
        <row r="32">
          <cell r="E32">
            <v>3.2</v>
          </cell>
        </row>
        <row r="33">
          <cell r="E33">
            <v>2.48</v>
          </cell>
        </row>
        <row r="34">
          <cell r="E34">
            <v>6.52</v>
          </cell>
        </row>
        <row r="35">
          <cell r="E35">
            <v>3.36</v>
          </cell>
        </row>
        <row r="36">
          <cell r="E36">
            <v>6.92</v>
          </cell>
        </row>
        <row r="37">
          <cell r="E37">
            <v>2.62</v>
          </cell>
        </row>
        <row r="38">
          <cell r="E38">
            <v>7.8</v>
          </cell>
        </row>
        <row r="39">
          <cell r="E39">
            <v>2.94</v>
          </cell>
        </row>
        <row r="40">
          <cell r="E40">
            <v>2.22</v>
          </cell>
        </row>
        <row r="41">
          <cell r="E41">
            <v>3.16</v>
          </cell>
        </row>
        <row r="42">
          <cell r="E42">
            <v>6.44</v>
          </cell>
        </row>
        <row r="44">
          <cell r="E44">
            <v>11.2</v>
          </cell>
        </row>
        <row r="45">
          <cell r="E45">
            <v>4.48</v>
          </cell>
        </row>
        <row r="46">
          <cell r="E46">
            <v>6.72</v>
          </cell>
        </row>
        <row r="47">
          <cell r="E47">
            <v>11.2</v>
          </cell>
        </row>
        <row r="48">
          <cell r="E48">
            <v>11.2</v>
          </cell>
        </row>
        <row r="49">
          <cell r="E49">
            <v>8.96</v>
          </cell>
        </row>
        <row r="50">
          <cell r="E50">
            <v>11.2</v>
          </cell>
        </row>
        <row r="51">
          <cell r="E51">
            <v>4.48</v>
          </cell>
        </row>
        <row r="52">
          <cell r="E52">
            <v>8.96</v>
          </cell>
        </row>
        <row r="53">
          <cell r="E53">
            <v>7.62</v>
          </cell>
        </row>
        <row r="54">
          <cell r="E54">
            <v>13.44</v>
          </cell>
        </row>
        <row r="55">
          <cell r="E55">
            <v>11.2</v>
          </cell>
        </row>
        <row r="57">
          <cell r="E57">
            <v>17.4</v>
          </cell>
        </row>
        <row r="58">
          <cell r="E58">
            <v>12.36</v>
          </cell>
        </row>
        <row r="59">
          <cell r="E59">
            <v>24.94</v>
          </cell>
        </row>
        <row r="60">
          <cell r="E60">
            <v>22.25</v>
          </cell>
        </row>
        <row r="61">
          <cell r="E61">
            <v>24.12</v>
          </cell>
        </row>
        <row r="62">
          <cell r="E62">
            <v>22.34</v>
          </cell>
        </row>
        <row r="63">
          <cell r="E63">
            <v>34.04</v>
          </cell>
        </row>
        <row r="64">
          <cell r="E64">
            <v>25.34</v>
          </cell>
        </row>
        <row r="65">
          <cell r="E65">
            <v>21.6</v>
          </cell>
        </row>
        <row r="66">
          <cell r="E66">
            <v>20.1</v>
          </cell>
        </row>
        <row r="67">
          <cell r="E67">
            <v>23.39</v>
          </cell>
        </row>
        <row r="68">
          <cell r="E68">
            <v>21.76</v>
          </cell>
        </row>
        <row r="70">
          <cell r="E70">
            <v>17.52</v>
          </cell>
        </row>
        <row r="71">
          <cell r="E71">
            <v>8.94</v>
          </cell>
        </row>
        <row r="72">
          <cell r="E72">
            <v>9.08</v>
          </cell>
        </row>
        <row r="73">
          <cell r="E73">
            <v>20</v>
          </cell>
        </row>
        <row r="74">
          <cell r="E74">
            <v>11.1</v>
          </cell>
        </row>
        <row r="75">
          <cell r="E75">
            <v>18.92</v>
          </cell>
        </row>
        <row r="76">
          <cell r="E76">
            <v>11.92</v>
          </cell>
        </row>
        <row r="77">
          <cell r="E77">
            <v>18.74</v>
          </cell>
        </row>
        <row r="78">
          <cell r="E78">
            <v>8.68</v>
          </cell>
        </row>
        <row r="79">
          <cell r="E79">
            <v>7.3</v>
          </cell>
        </row>
        <row r="80">
          <cell r="E80">
            <v>16.58</v>
          </cell>
        </row>
        <row r="81">
          <cell r="E81">
            <v>7.54</v>
          </cell>
        </row>
      </sheetData>
      <sheetData sheetId="2">
        <row r="6">
          <cell r="E6">
            <v>666</v>
          </cell>
        </row>
        <row r="7">
          <cell r="E7">
            <v>696</v>
          </cell>
        </row>
        <row r="8">
          <cell r="E8">
            <v>678</v>
          </cell>
        </row>
        <row r="9">
          <cell r="E9">
            <v>754</v>
          </cell>
        </row>
        <row r="10">
          <cell r="E10">
            <v>691</v>
          </cell>
        </row>
        <row r="11">
          <cell r="E11">
            <v>660</v>
          </cell>
        </row>
        <row r="12">
          <cell r="E12">
            <v>748</v>
          </cell>
        </row>
        <row r="13">
          <cell r="E13">
            <v>682</v>
          </cell>
        </row>
        <row r="14">
          <cell r="E14">
            <v>622</v>
          </cell>
        </row>
        <row r="15">
          <cell r="E15">
            <v>580</v>
          </cell>
        </row>
        <row r="16">
          <cell r="E16">
            <v>615</v>
          </cell>
        </row>
        <row r="17">
          <cell r="E17">
            <v>591</v>
          </cell>
        </row>
        <row r="26">
          <cell r="C26">
            <v>51</v>
          </cell>
        </row>
        <row r="27">
          <cell r="C27">
            <v>77</v>
          </cell>
        </row>
        <row r="28">
          <cell r="C28">
            <v>63</v>
          </cell>
        </row>
        <row r="29">
          <cell r="C29">
            <v>48</v>
          </cell>
        </row>
        <row r="30">
          <cell r="C30">
            <v>52</v>
          </cell>
        </row>
        <row r="31">
          <cell r="C31">
            <v>51</v>
          </cell>
        </row>
        <row r="32">
          <cell r="C32">
            <v>57</v>
          </cell>
        </row>
        <row r="33">
          <cell r="C33">
            <v>59</v>
          </cell>
        </row>
        <row r="34">
          <cell r="C34">
            <v>49</v>
          </cell>
        </row>
        <row r="35">
          <cell r="C35">
            <v>48</v>
          </cell>
        </row>
        <row r="36">
          <cell r="C36">
            <v>18</v>
          </cell>
        </row>
        <row r="37">
          <cell r="C37">
            <v>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"/>
  <sheetViews>
    <sheetView tabSelected="1" zoomScale="75" zoomScaleNormal="75" zoomScalePageLayoutView="65" workbookViewId="0" topLeftCell="A1">
      <selection activeCell="C11" sqref="C11"/>
    </sheetView>
  </sheetViews>
  <sheetFormatPr defaultColWidth="25.7109375" defaultRowHeight="19.5" customHeight="1"/>
  <cols>
    <col min="1" max="1" width="21.140625" style="14" customWidth="1"/>
    <col min="2" max="2" width="7.8515625" style="14" customWidth="1"/>
    <col min="3" max="3" width="18.7109375" style="17" customWidth="1"/>
    <col min="4" max="4" width="19.28125" style="17" customWidth="1"/>
    <col min="5" max="5" width="15.7109375" style="17" customWidth="1"/>
    <col min="6" max="6" width="14.8515625" style="17" customWidth="1"/>
    <col min="7" max="7" width="12.8515625" style="17" customWidth="1"/>
    <col min="8" max="8" width="9.140625" style="17" customWidth="1"/>
    <col min="9" max="9" width="18.7109375" style="17" customWidth="1"/>
    <col min="10" max="10" width="14.8515625" style="17" customWidth="1"/>
    <col min="11" max="11" width="12.8515625" style="17" customWidth="1"/>
    <col min="12" max="12" width="9.140625" style="17" customWidth="1"/>
    <col min="13" max="13" width="18.7109375" style="14" customWidth="1"/>
    <col min="14" max="14" width="14.8515625" style="17" customWidth="1"/>
    <col min="15" max="16" width="14.00390625" style="17" customWidth="1"/>
    <col min="17" max="17" width="13.421875" style="17" customWidth="1"/>
    <col min="18" max="18" width="3.8515625" style="14" customWidth="1"/>
    <col min="19" max="19" width="16.57421875" style="17" customWidth="1"/>
    <col min="20" max="20" width="13.8515625" style="17" customWidth="1"/>
    <col min="21" max="21" width="5.421875" style="14" customWidth="1"/>
    <col min="22" max="16384" width="25.7109375" style="14" customWidth="1"/>
  </cols>
  <sheetData>
    <row r="2" spans="1:4" ht="19.5" customHeight="1">
      <c r="A2" s="13"/>
      <c r="C2" s="15" t="s">
        <v>29</v>
      </c>
      <c r="D2" s="16"/>
    </row>
    <row r="3" spans="1:2" ht="19.5" customHeight="1">
      <c r="A3" s="18"/>
      <c r="B3" s="18"/>
    </row>
    <row r="4" ht="19.5" customHeight="1">
      <c r="C4" s="19" t="s">
        <v>33</v>
      </c>
    </row>
    <row r="5" spans="1:2" ht="19.5" customHeight="1" thickBot="1">
      <c r="A5" s="18"/>
      <c r="B5" s="18"/>
    </row>
    <row r="6" spans="1:20" ht="19.5" customHeight="1" thickBot="1">
      <c r="A6" s="18"/>
      <c r="B6" s="18"/>
      <c r="C6" s="107" t="s">
        <v>35</v>
      </c>
      <c r="D6" s="108"/>
      <c r="E6" s="108"/>
      <c r="F6" s="108"/>
      <c r="G6" s="109"/>
      <c r="I6" s="110" t="s">
        <v>36</v>
      </c>
      <c r="J6" s="111"/>
      <c r="K6" s="112"/>
      <c r="L6" s="20"/>
      <c r="M6" s="113" t="s">
        <v>37</v>
      </c>
      <c r="N6" s="114"/>
      <c r="O6" s="115"/>
      <c r="P6" s="20"/>
      <c r="Q6" s="14"/>
      <c r="R6" s="17"/>
      <c r="T6" s="14"/>
    </row>
    <row r="7" spans="1:16" s="22" customFormat="1" ht="33" customHeight="1" thickBot="1">
      <c r="A7" s="21"/>
      <c r="C7" s="23" t="s">
        <v>11</v>
      </c>
      <c r="D7" s="24" t="s">
        <v>12</v>
      </c>
      <c r="E7" s="24" t="s">
        <v>19</v>
      </c>
      <c r="F7" s="24" t="s">
        <v>16</v>
      </c>
      <c r="G7" s="25" t="s">
        <v>14</v>
      </c>
      <c r="H7" s="26"/>
      <c r="I7" s="27" t="s">
        <v>11</v>
      </c>
      <c r="J7" s="28" t="s">
        <v>13</v>
      </c>
      <c r="K7" s="29" t="s">
        <v>15</v>
      </c>
      <c r="L7" s="30"/>
      <c r="M7" s="31" t="s">
        <v>11</v>
      </c>
      <c r="N7" s="32" t="s">
        <v>13</v>
      </c>
      <c r="O7" s="33" t="s">
        <v>15</v>
      </c>
      <c r="P7" s="34"/>
    </row>
    <row r="8" spans="1:20" ht="19.5" customHeight="1" thickBot="1">
      <c r="A8" s="35"/>
      <c r="L8" s="14"/>
      <c r="M8" s="17"/>
      <c r="P8" s="14"/>
      <c r="Q8" s="14"/>
      <c r="S8" s="14"/>
      <c r="T8" s="14"/>
    </row>
    <row r="9" spans="1:20" ht="19.5" customHeight="1">
      <c r="A9" s="36" t="s">
        <v>0</v>
      </c>
      <c r="C9" s="75">
        <f>('[1]Hoja1'!E4)/1000</f>
        <v>31.1734</v>
      </c>
      <c r="D9" s="75">
        <f>('[1]Hoja1'!E16)/1000</f>
        <v>0.06</v>
      </c>
      <c r="E9" s="75">
        <f>('[1]Hoja1'!E28)/1000</f>
        <v>0</v>
      </c>
      <c r="F9" s="75">
        <f>('[1]Hoja1'!E40)/1000</f>
        <v>0</v>
      </c>
      <c r="G9" s="75">
        <f>SUM(C9:F9)</f>
        <v>31.2334</v>
      </c>
      <c r="H9" s="37"/>
      <c r="I9" s="78">
        <f>('[1]Hoja1'!E52)/1000</f>
        <v>20.27076</v>
      </c>
      <c r="J9" s="79">
        <f>('[1]Hoja1'!E64)/1000</f>
        <v>0.08</v>
      </c>
      <c r="K9" s="75">
        <f>SUM(I9:J9)</f>
        <v>20.350759999999998</v>
      </c>
      <c r="L9" s="38"/>
      <c r="M9" s="75">
        <f>('[1]Hoja1'!E76)/1000</f>
        <v>36.143269999999994</v>
      </c>
      <c r="N9" s="79">
        <f>('[1]Hoja1'!E88)/1000</f>
        <v>0.86333</v>
      </c>
      <c r="O9" s="75">
        <f>SUM(M9:N9)</f>
        <v>37.00659999999999</v>
      </c>
      <c r="P9" s="38"/>
      <c r="Q9" s="14"/>
      <c r="S9" s="14"/>
      <c r="T9" s="14"/>
    </row>
    <row r="10" spans="1:20" ht="19.5" customHeight="1">
      <c r="A10" s="39" t="s">
        <v>1</v>
      </c>
      <c r="C10" s="75">
        <f>('[1]Hoja1'!E5)/1000</f>
        <v>26.13852</v>
      </c>
      <c r="D10" s="75">
        <f>('[1]Hoja1'!E17)/1000</f>
        <v>0.2</v>
      </c>
      <c r="E10" s="75">
        <f>('[1]Hoja1'!E29)/1000</f>
        <v>0</v>
      </c>
      <c r="F10" s="75">
        <f>('[1]Hoja1'!E41)/1000</f>
        <v>0</v>
      </c>
      <c r="G10" s="75">
        <f>SUM(C10:F10)</f>
        <v>26.33852</v>
      </c>
      <c r="H10" s="37"/>
      <c r="I10" s="78">
        <f>('[1]Hoja1'!E53)/1000</f>
        <v>19.24203</v>
      </c>
      <c r="J10" s="79">
        <f>('[1]Hoja1'!E65)/1000</f>
        <v>0.08526</v>
      </c>
      <c r="K10" s="75">
        <f>SUM(I10:J10)</f>
        <v>19.32729</v>
      </c>
      <c r="L10" s="38"/>
      <c r="M10" s="75">
        <f>('[1]Hoja1'!E77)/1000</f>
        <v>25.74133</v>
      </c>
      <c r="N10" s="79">
        <f>('[1]Hoja1'!E89)/1000</f>
        <v>0.23714</v>
      </c>
      <c r="O10" s="75">
        <f>SUM(M10:N10)</f>
        <v>25.97847</v>
      </c>
      <c r="P10" s="38"/>
      <c r="Q10" s="14"/>
      <c r="S10" s="14"/>
      <c r="T10" s="14"/>
    </row>
    <row r="11" spans="1:20" ht="19.5" customHeight="1">
      <c r="A11" s="39" t="s">
        <v>2</v>
      </c>
      <c r="C11" s="75">
        <f>('[1]Hoja1'!E6)/1000</f>
        <v>28.43747</v>
      </c>
      <c r="D11" s="75">
        <f>('[1]Hoja1'!E18)/1000</f>
        <v>0.10153</v>
      </c>
      <c r="E11" s="75">
        <f>('[1]Hoja1'!E30)/1000</f>
        <v>0</v>
      </c>
      <c r="F11" s="75">
        <f>('[1]Hoja1'!E42)/1000</f>
        <v>0</v>
      </c>
      <c r="G11" s="75">
        <f>SUM(C11:F11)</f>
        <v>28.539</v>
      </c>
      <c r="H11" s="37"/>
      <c r="I11" s="78">
        <f>('[1]Hoja1'!E54)/1000</f>
        <v>21.22067</v>
      </c>
      <c r="J11" s="79">
        <f>('[1]Hoja1'!E66)/1000</f>
        <v>0.09065000000000001</v>
      </c>
      <c r="K11" s="75">
        <f>SUM(I11:J11)</f>
        <v>21.31132</v>
      </c>
      <c r="L11" s="38"/>
      <c r="M11" s="75">
        <f>('[1]Hoja1'!E78)/1000</f>
        <v>26.25819</v>
      </c>
      <c r="N11" s="79">
        <f>('[1]Hoja1'!E90)/1000</f>
        <v>0.38167</v>
      </c>
      <c r="O11" s="75">
        <f>SUM(M11:N11)</f>
        <v>26.63986</v>
      </c>
      <c r="P11" s="38"/>
      <c r="Q11" s="14"/>
      <c r="S11" s="14"/>
      <c r="T11" s="14"/>
    </row>
    <row r="12" spans="1:20" ht="19.5" customHeight="1">
      <c r="A12" s="39" t="s">
        <v>3</v>
      </c>
      <c r="C12" s="75">
        <f>('[1]Hoja1'!E7)/1000</f>
        <v>29.53008</v>
      </c>
      <c r="D12" s="75">
        <f>('[1]Hoja1'!E19)/1000</f>
        <v>0.36</v>
      </c>
      <c r="E12" s="75">
        <f>('[1]Hoja1'!E31)/1000</f>
        <v>0</v>
      </c>
      <c r="F12" s="75">
        <f>('[1]Hoja1'!E43)/1000</f>
        <v>0</v>
      </c>
      <c r="G12" s="75">
        <f>SUM(C12:F12)</f>
        <v>29.89008</v>
      </c>
      <c r="H12" s="37"/>
      <c r="I12" s="78">
        <f>('[1]Hoja1'!E55)/1000</f>
        <v>24.728450000000002</v>
      </c>
      <c r="J12" s="79">
        <f>('[1]Hoja1'!E67)/1000</f>
        <v>0.060770000000000005</v>
      </c>
      <c r="K12" s="75">
        <f>SUM(I12:J12)</f>
        <v>24.789220000000004</v>
      </c>
      <c r="L12" s="38"/>
      <c r="M12" s="75">
        <f>('[1]Hoja1'!E79)/1000</f>
        <v>31.080080000000002</v>
      </c>
      <c r="N12" s="79">
        <f>('[1]Hoja1'!E91)/1000</f>
        <v>0.51183</v>
      </c>
      <c r="O12" s="75">
        <f>SUM(M12:N12)</f>
        <v>31.591910000000002</v>
      </c>
      <c r="P12" s="38"/>
      <c r="Q12" s="14"/>
      <c r="S12" s="14"/>
      <c r="T12" s="14"/>
    </row>
    <row r="13" spans="1:20" ht="19.5" customHeight="1">
      <c r="A13" s="39" t="s">
        <v>4</v>
      </c>
      <c r="C13" s="75">
        <f>('[1]Hoja1'!E8)/1000</f>
        <v>29.29603</v>
      </c>
      <c r="D13" s="75">
        <f>('[1]Hoja1'!E20)/1000</f>
        <v>0.12</v>
      </c>
      <c r="E13" s="75">
        <f>('[1]Hoja1'!E32)/1000</f>
        <v>0</v>
      </c>
      <c r="F13" s="75">
        <f>('[1]Hoja1'!E44)/1000</f>
        <v>0</v>
      </c>
      <c r="G13" s="75">
        <f>SUM(C13:F13)</f>
        <v>29.41603</v>
      </c>
      <c r="H13" s="37"/>
      <c r="I13" s="78">
        <f>('[1]Hoja1'!E56)/1000</f>
        <v>24.384259999999998</v>
      </c>
      <c r="J13" s="79">
        <f>('[1]Hoja1'!E68)/1000</f>
        <v>0</v>
      </c>
      <c r="K13" s="75">
        <f>SUM(I13:J13)</f>
        <v>24.384259999999998</v>
      </c>
      <c r="L13" s="38"/>
      <c r="M13" s="75">
        <f>('[1]Hoja1'!E80)/1000</f>
        <v>29.23074</v>
      </c>
      <c r="N13" s="79">
        <f>('[1]Hoja1'!E92)/1000</f>
        <v>0.24133000000000002</v>
      </c>
      <c r="O13" s="75">
        <f>SUM(M13:N13)</f>
        <v>29.472070000000002</v>
      </c>
      <c r="P13" s="38"/>
      <c r="Q13" s="14"/>
      <c r="S13" s="14"/>
      <c r="T13" s="14"/>
    </row>
    <row r="14" spans="1:20" ht="19.5" customHeight="1">
      <c r="A14" s="39" t="s">
        <v>5</v>
      </c>
      <c r="C14" s="75">
        <f>('[1]Hoja1'!E9)/1000</f>
        <v>28.845080000000003</v>
      </c>
      <c r="D14" s="75">
        <f>('[1]Hoja1'!E21)/1000</f>
        <v>0.41</v>
      </c>
      <c r="E14" s="75">
        <f>('[1]Hoja1'!E33)/1000</f>
        <v>0</v>
      </c>
      <c r="F14" s="75">
        <f>('[1]Hoja1'!E45)/1000</f>
        <v>0</v>
      </c>
      <c r="G14" s="75">
        <f aca="true" t="shared" si="0" ref="G14:G20">SUM(C14:F14)</f>
        <v>29.255080000000003</v>
      </c>
      <c r="H14" s="37"/>
      <c r="I14" s="78">
        <f>('[1]Hoja1'!E57)/1000</f>
        <v>23.879099999999998</v>
      </c>
      <c r="J14" s="79">
        <f>('[1]Hoja1'!E69)/1000</f>
        <v>0.04562</v>
      </c>
      <c r="K14" s="75">
        <f aca="true" t="shared" si="1" ref="K14:K20">SUM(I14:J14)</f>
        <v>23.924719999999997</v>
      </c>
      <c r="L14" s="38"/>
      <c r="M14" s="75">
        <f>('[1]Hoja1'!E81)/1000</f>
        <v>17.969</v>
      </c>
      <c r="N14" s="79">
        <f>('[1]Hoja1'!E93)/1000</f>
        <v>0.13781000000000002</v>
      </c>
      <c r="O14" s="75">
        <f aca="true" t="shared" si="2" ref="O14:O20">SUM(M14:N14)</f>
        <v>18.106810000000003</v>
      </c>
      <c r="P14" s="38"/>
      <c r="Q14" s="14"/>
      <c r="S14" s="14"/>
      <c r="T14" s="14"/>
    </row>
    <row r="15" spans="1:20" ht="19.5" customHeight="1">
      <c r="A15" s="39" t="s">
        <v>6</v>
      </c>
      <c r="C15" s="75">
        <f>('[1]Hoja1'!E10)/1000</f>
        <v>30.29553</v>
      </c>
      <c r="D15" s="75">
        <f>('[1]Hoja1'!E22)/1000</f>
        <v>0.42667</v>
      </c>
      <c r="E15" s="75">
        <f>('[1]Hoja1'!E34)/1000</f>
        <v>0</v>
      </c>
      <c r="F15" s="75">
        <f>('[1]Hoja1'!E46)/1000</f>
        <v>0</v>
      </c>
      <c r="G15" s="75">
        <f t="shared" si="0"/>
        <v>30.7222</v>
      </c>
      <c r="H15" s="37"/>
      <c r="I15" s="78">
        <f>('[1]Hoja1'!E58)/1000</f>
        <v>26.06414</v>
      </c>
      <c r="J15" s="79">
        <f>('[1]Hoja1'!E70)/1000</f>
        <v>0.03625</v>
      </c>
      <c r="K15" s="75">
        <f t="shared" si="1"/>
        <v>26.100389999999997</v>
      </c>
      <c r="L15" s="38"/>
      <c r="M15" s="75">
        <f>('[1]Hoja1'!E82)/1000</f>
        <v>20.34262</v>
      </c>
      <c r="N15" s="79">
        <f>('[1]Hoja1'!E94)/1000</f>
        <v>0</v>
      </c>
      <c r="O15" s="75">
        <f t="shared" si="2"/>
        <v>20.34262</v>
      </c>
      <c r="P15" s="38"/>
      <c r="Q15" s="14"/>
      <c r="S15" s="14"/>
      <c r="T15" s="14"/>
    </row>
    <row r="16" spans="1:20" ht="19.5" customHeight="1">
      <c r="A16" s="39" t="s">
        <v>7</v>
      </c>
      <c r="C16" s="75">
        <f>('[1]Hoja1'!E11)/1000</f>
        <v>29.418590000000002</v>
      </c>
      <c r="D16" s="75">
        <f>('[1]Hoja1'!E23)/1000</f>
        <v>0.42</v>
      </c>
      <c r="E16" s="75">
        <f>('[1]Hoja1'!E35)/1000</f>
        <v>0</v>
      </c>
      <c r="F16" s="75">
        <f>('[1]Hoja1'!E47)/1000</f>
        <v>0</v>
      </c>
      <c r="G16" s="75">
        <f t="shared" si="0"/>
        <v>29.838590000000003</v>
      </c>
      <c r="H16" s="37"/>
      <c r="I16" s="78">
        <f>('[1]Hoja1'!E59)/1000</f>
        <v>25.28384</v>
      </c>
      <c r="J16" s="79">
        <f>('[1]Hoja1'!E71)/1000</f>
        <v>0.26818000000000003</v>
      </c>
      <c r="K16" s="75">
        <f t="shared" si="1"/>
        <v>25.552020000000002</v>
      </c>
      <c r="L16" s="38"/>
      <c r="M16" s="75">
        <f>('[1]Hoja1'!E83)/1000</f>
        <v>28.21265</v>
      </c>
      <c r="N16" s="79">
        <f>('[1]Hoja1'!E95)/1000</f>
        <v>0</v>
      </c>
      <c r="O16" s="75">
        <f t="shared" si="2"/>
        <v>28.21265</v>
      </c>
      <c r="P16" s="38"/>
      <c r="Q16" s="14"/>
      <c r="S16" s="14"/>
      <c r="T16" s="14"/>
    </row>
    <row r="17" spans="1:20" ht="19.5" customHeight="1">
      <c r="A17" s="39" t="s">
        <v>28</v>
      </c>
      <c r="C17" s="75">
        <f>('[1]Hoja1'!E12)/1000</f>
        <v>28.07489</v>
      </c>
      <c r="D17" s="75">
        <f>('[1]Hoja1'!E24)/1000</f>
        <v>0.41857</v>
      </c>
      <c r="E17" s="75">
        <f>('[1]Hoja1'!E36)/1000</f>
        <v>0</v>
      </c>
      <c r="F17" s="75">
        <f>('[1]Hoja1'!E48)/1000</f>
        <v>0</v>
      </c>
      <c r="G17" s="75">
        <f t="shared" si="0"/>
        <v>28.49346</v>
      </c>
      <c r="H17" s="37"/>
      <c r="I17" s="78">
        <f>('[1]Hoja1'!E60)/1000</f>
        <v>25.14728</v>
      </c>
      <c r="J17" s="79">
        <f>('[1]Hoja1'!E72)/1000</f>
        <v>0.03585</v>
      </c>
      <c r="K17" s="75">
        <f t="shared" si="1"/>
        <v>25.18313</v>
      </c>
      <c r="L17" s="38"/>
      <c r="M17" s="75">
        <f>('[1]Hoja1'!E84)/1000</f>
        <v>24.31775</v>
      </c>
      <c r="N17" s="79">
        <f>('[1]Hoja1'!E96)/1000</f>
        <v>0</v>
      </c>
      <c r="O17" s="75">
        <f t="shared" si="2"/>
        <v>24.31775</v>
      </c>
      <c r="P17" s="38"/>
      <c r="Q17" s="14"/>
      <c r="S17" s="14"/>
      <c r="T17" s="14"/>
    </row>
    <row r="18" spans="1:20" ht="19.5" customHeight="1">
      <c r="A18" s="39" t="s">
        <v>8</v>
      </c>
      <c r="C18" s="75">
        <f>('[1]Hoja1'!E13)/1000</f>
        <v>23.96236</v>
      </c>
      <c r="D18" s="75">
        <f>('[1]Hoja1'!E25)/1000</f>
        <v>0.16</v>
      </c>
      <c r="E18" s="75">
        <f>('[1]Hoja1'!E37)/1000</f>
        <v>0</v>
      </c>
      <c r="F18" s="75">
        <f>('[1]Hoja1'!E49)/1000</f>
        <v>0</v>
      </c>
      <c r="G18" s="75">
        <f t="shared" si="0"/>
        <v>24.12236</v>
      </c>
      <c r="H18" s="37"/>
      <c r="I18" s="78">
        <f>('[1]Hoja1'!E61)/1000</f>
        <v>22.82342</v>
      </c>
      <c r="J18" s="79">
        <f>('[1]Hoja1'!E73)/1000</f>
        <v>0.03</v>
      </c>
      <c r="K18" s="75">
        <f t="shared" si="1"/>
        <v>22.85342</v>
      </c>
      <c r="L18" s="38"/>
      <c r="M18" s="75">
        <f>('[1]Hoja1'!E85)/1000</f>
        <v>24.86815</v>
      </c>
      <c r="N18" s="79">
        <f>('[1]Hoja1'!E97)/1000</f>
        <v>0.28813</v>
      </c>
      <c r="O18" s="75">
        <f t="shared" si="2"/>
        <v>25.15628</v>
      </c>
      <c r="P18" s="38"/>
      <c r="Q18" s="14"/>
      <c r="S18" s="14"/>
      <c r="T18" s="14"/>
    </row>
    <row r="19" spans="1:20" ht="19.5" customHeight="1">
      <c r="A19" s="39" t="s">
        <v>9</v>
      </c>
      <c r="C19" s="75">
        <f>('[1]Hoja1'!E14)/1000</f>
        <v>27.13689</v>
      </c>
      <c r="D19" s="75">
        <f>('[1]Hoja1'!E26)/1000</f>
        <v>0.15</v>
      </c>
      <c r="E19" s="75">
        <f>('[1]Hoja1'!E38)/1000</f>
        <v>0</v>
      </c>
      <c r="F19" s="75">
        <f>('[1]Hoja1'!E50)/1000</f>
        <v>0</v>
      </c>
      <c r="G19" s="75">
        <f t="shared" si="0"/>
        <v>27.28689</v>
      </c>
      <c r="H19" s="37"/>
      <c r="I19" s="78">
        <f>('[1]Hoja1'!E62)/1000</f>
        <v>21.42262</v>
      </c>
      <c r="J19" s="79">
        <f>('[1]Hoja1'!E74)/1000</f>
        <v>0</v>
      </c>
      <c r="K19" s="75">
        <f t="shared" si="1"/>
        <v>21.42262</v>
      </c>
      <c r="L19" s="38"/>
      <c r="M19" s="75">
        <f>('[1]Hoja1'!E86)/1000</f>
        <v>22.453229999999998</v>
      </c>
      <c r="N19" s="79">
        <f>('[1]Hoja1'!E98)/1000</f>
        <v>0</v>
      </c>
      <c r="O19" s="75">
        <f t="shared" si="2"/>
        <v>22.453229999999998</v>
      </c>
      <c r="P19" s="38"/>
      <c r="Q19" s="14"/>
      <c r="S19" s="14"/>
      <c r="T19" s="14"/>
    </row>
    <row r="20" spans="1:20" ht="19.5" customHeight="1" thickBot="1">
      <c r="A20" s="40" t="s">
        <v>10</v>
      </c>
      <c r="C20" s="75">
        <f>('[1]Hoja1'!E15)/1000</f>
        <v>27.676599999999997</v>
      </c>
      <c r="D20" s="75">
        <f>('[1]Hoja1'!E27)/1000</f>
        <v>0.27</v>
      </c>
      <c r="E20" s="75">
        <f>('[1]Hoja1'!E39)/1000</f>
        <v>0</v>
      </c>
      <c r="F20" s="75">
        <f>('[1]Hoja1'!E51)/1000</f>
        <v>0</v>
      </c>
      <c r="G20" s="75">
        <f t="shared" si="0"/>
        <v>27.946599999999997</v>
      </c>
      <c r="H20" s="37"/>
      <c r="I20" s="78">
        <f>('[1]Hoja1'!E63)/1000</f>
        <v>22.71488</v>
      </c>
      <c r="J20" s="79">
        <f>('[1]Hoja1'!E75)/1000</f>
        <v>0.06037</v>
      </c>
      <c r="K20" s="75">
        <f t="shared" si="1"/>
        <v>22.77525</v>
      </c>
      <c r="L20" s="38"/>
      <c r="M20" s="75">
        <f>('[1]Hoja1'!E87)/1000</f>
        <v>30.38714</v>
      </c>
      <c r="N20" s="79">
        <f>('[1]Hoja1'!E99)/1000</f>
        <v>0.19644</v>
      </c>
      <c r="O20" s="75">
        <f t="shared" si="2"/>
        <v>30.583579999999998</v>
      </c>
      <c r="P20" s="38"/>
      <c r="Q20" s="14"/>
      <c r="S20" s="14"/>
      <c r="T20" s="14"/>
    </row>
    <row r="21" spans="3:20" ht="19.5" customHeight="1" thickBot="1">
      <c r="C21" s="76"/>
      <c r="D21" s="76"/>
      <c r="E21" s="76"/>
      <c r="F21" s="76"/>
      <c r="G21" s="76"/>
      <c r="H21" s="41"/>
      <c r="I21" s="80"/>
      <c r="J21" s="80"/>
      <c r="K21" s="80"/>
      <c r="L21" s="42"/>
      <c r="M21" s="80"/>
      <c r="N21" s="80"/>
      <c r="O21" s="80"/>
      <c r="P21" s="42"/>
      <c r="Q21" s="14"/>
      <c r="S21" s="14"/>
      <c r="T21" s="14"/>
    </row>
    <row r="22" spans="1:16" s="44" customFormat="1" ht="19.5" customHeight="1" thickBot="1">
      <c r="A22" s="43" t="s">
        <v>15</v>
      </c>
      <c r="C22" s="77">
        <f>SUM(C9:C20)</f>
        <v>339.98544</v>
      </c>
      <c r="D22" s="77">
        <f>SUM(D9:D20)</f>
        <v>3.09677</v>
      </c>
      <c r="E22" s="77">
        <f>SUM(E9:E20)</f>
        <v>0</v>
      </c>
      <c r="F22" s="77">
        <f>SUM(F9:F20)</f>
        <v>0</v>
      </c>
      <c r="G22" s="77">
        <f>SUM(C22:F22)</f>
        <v>343.08221</v>
      </c>
      <c r="H22" s="45"/>
      <c r="I22" s="81">
        <f>SUM(I9:I20)</f>
        <v>277.18145</v>
      </c>
      <c r="J22" s="82">
        <f>SUM(J9:J20)</f>
        <v>0.7929500000000002</v>
      </c>
      <c r="K22" s="82">
        <f>SUM(I22:J22)</f>
        <v>277.9744</v>
      </c>
      <c r="L22" s="46"/>
      <c r="M22" s="83">
        <f>SUM(M9:M20)</f>
        <v>317.00415</v>
      </c>
      <c r="N22" s="83">
        <f>SUM(N9:N20)</f>
        <v>2.85768</v>
      </c>
      <c r="O22" s="83">
        <f>SUM(M22:N22)</f>
        <v>319.86183</v>
      </c>
      <c r="P22" s="47"/>
    </row>
    <row r="23" spans="1:20" s="49" customFormat="1" ht="19.5" customHeight="1">
      <c r="A23" s="48"/>
      <c r="C23" s="50" t="s">
        <v>18</v>
      </c>
      <c r="D23" s="51"/>
      <c r="E23" s="51"/>
      <c r="F23" s="51"/>
      <c r="G23" s="51"/>
      <c r="H23" s="52"/>
      <c r="I23" s="51"/>
      <c r="J23" s="51"/>
      <c r="K23" s="51"/>
      <c r="L23" s="51"/>
      <c r="M23" s="48"/>
      <c r="N23" s="51"/>
      <c r="O23" s="51"/>
      <c r="P23" s="51"/>
      <c r="Q23" s="51"/>
      <c r="R23" s="48"/>
      <c r="S23" s="52"/>
      <c r="T23" s="52"/>
    </row>
    <row r="27" ht="20.25" customHeight="1"/>
  </sheetData>
  <sheetProtection password="DEEB" sheet="1" objects="1"/>
  <mergeCells count="3">
    <mergeCell ref="C6:G6"/>
    <mergeCell ref="I6:K6"/>
    <mergeCell ref="M6:O6"/>
  </mergeCells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="75" zoomScaleNormal="75" workbookViewId="0" topLeftCell="A1">
      <selection activeCell="D14" sqref="D14"/>
    </sheetView>
  </sheetViews>
  <sheetFormatPr defaultColWidth="11.00390625" defaultRowHeight="15"/>
  <cols>
    <col min="1" max="1" width="22.140625" style="54" customWidth="1"/>
    <col min="2" max="2" width="7.8515625" style="54" customWidth="1"/>
    <col min="3" max="6" width="18.57421875" style="54" customWidth="1"/>
    <col min="7" max="7" width="18.57421875" style="55" customWidth="1"/>
    <col min="8" max="10" width="18.57421875" style="54" customWidth="1"/>
    <col min="11" max="11" width="21.8515625" style="54" customWidth="1"/>
    <col min="12" max="16384" width="11.00390625" style="54" customWidth="1"/>
  </cols>
  <sheetData>
    <row r="1" spans="1:14" s="14" customFormat="1" ht="19.5" customHeight="1">
      <c r="A1" s="53"/>
      <c r="B1" s="16"/>
      <c r="C1" s="17"/>
      <c r="D1" s="16"/>
      <c r="E1" s="17"/>
      <c r="F1" s="17"/>
      <c r="G1" s="17"/>
      <c r="H1" s="17"/>
      <c r="J1" s="17"/>
      <c r="K1" s="17"/>
      <c r="M1" s="17"/>
      <c r="N1" s="17"/>
    </row>
    <row r="2" spans="1:14" s="14" customFormat="1" ht="19.5" customHeight="1">
      <c r="A2" s="13"/>
      <c r="C2" s="15" t="s">
        <v>29</v>
      </c>
      <c r="D2" s="16"/>
      <c r="E2" s="17"/>
      <c r="F2" s="17"/>
      <c r="G2" s="17"/>
      <c r="H2" s="17"/>
      <c r="J2" s="17"/>
      <c r="K2" s="17"/>
      <c r="M2" s="17"/>
      <c r="N2" s="17"/>
    </row>
    <row r="3" spans="1:14" s="14" customFormat="1" ht="19.5" customHeight="1">
      <c r="A3" s="18"/>
      <c r="B3" s="18"/>
      <c r="C3" s="17"/>
      <c r="D3" s="17"/>
      <c r="E3" s="17"/>
      <c r="F3" s="17"/>
      <c r="G3" s="17"/>
      <c r="H3" s="17"/>
      <c r="J3" s="17"/>
      <c r="K3" s="17"/>
      <c r="M3" s="17"/>
      <c r="N3" s="17"/>
    </row>
    <row r="4" spans="3:14" s="14" customFormat="1" ht="19.5" customHeight="1">
      <c r="C4" s="19" t="s">
        <v>34</v>
      </c>
      <c r="D4" s="17"/>
      <c r="F4" s="17"/>
      <c r="G4" s="17"/>
      <c r="H4" s="17"/>
      <c r="J4" s="17"/>
      <c r="K4" s="17"/>
      <c r="M4" s="17"/>
      <c r="N4" s="17"/>
    </row>
    <row r="5" ht="19.5" customHeight="1" thickBot="1"/>
    <row r="6" spans="1:10" ht="45" customHeight="1" thickBot="1">
      <c r="A6" s="21"/>
      <c r="C6" s="56" t="s">
        <v>38</v>
      </c>
      <c r="D6" s="57" t="s">
        <v>39</v>
      </c>
      <c r="E6" s="57" t="s">
        <v>40</v>
      </c>
      <c r="F6" s="57" t="s">
        <v>41</v>
      </c>
      <c r="G6" s="58" t="s">
        <v>42</v>
      </c>
      <c r="H6" s="58" t="s">
        <v>43</v>
      </c>
      <c r="I6" s="59" t="s">
        <v>44</v>
      </c>
      <c r="J6" s="60" t="s">
        <v>17</v>
      </c>
    </row>
    <row r="7" spans="1:10" ht="19.5" customHeight="1" thickBot="1">
      <c r="A7" s="35"/>
      <c r="C7" s="17"/>
      <c r="D7" s="17"/>
      <c r="E7" s="17"/>
      <c r="F7" s="17"/>
      <c r="G7" s="17"/>
      <c r="H7" s="17"/>
      <c r="I7" s="17"/>
      <c r="J7" s="17"/>
    </row>
    <row r="8" spans="1:10" ht="19.5" customHeight="1">
      <c r="A8" s="61" t="s">
        <v>0</v>
      </c>
      <c r="C8" s="84">
        <f>'[1]DEIXALLERIES'!E70</f>
        <v>17.52</v>
      </c>
      <c r="D8" s="85">
        <f>'[1]DEIXALLERIES'!E5</f>
        <v>4.84</v>
      </c>
      <c r="E8" s="85">
        <f>'[1]DEIXALLERIES'!E31</f>
        <v>6.7</v>
      </c>
      <c r="F8" s="85">
        <f>'[1]DEIXALLERIES'!E18</f>
        <v>18.58</v>
      </c>
      <c r="G8" s="86">
        <f>'[1]DEIXALLERIES'!E57</f>
        <v>17.4</v>
      </c>
      <c r="H8" s="86">
        <f>'[1]DEIXALLERIES'!E44</f>
        <v>11.2</v>
      </c>
      <c r="I8" s="87">
        <f>SUM(C8:H8)</f>
        <v>76.24</v>
      </c>
      <c r="J8" s="65">
        <f>'[1]USUARIS DEIXALLERIES'!E6</f>
        <v>666</v>
      </c>
    </row>
    <row r="9" spans="1:10" ht="19.5" customHeight="1">
      <c r="A9" s="61" t="s">
        <v>1</v>
      </c>
      <c r="C9" s="88">
        <f>'[1]DEIXALLERIES'!E71</f>
        <v>8.94</v>
      </c>
      <c r="D9" s="79">
        <f>'[1]DEIXALLERIES'!E6</f>
        <v>3.62</v>
      </c>
      <c r="E9" s="79">
        <f>'[1]DEIXALLERIES'!E32</f>
        <v>3.2</v>
      </c>
      <c r="F9" s="79">
        <f>'[1]DEIXALLERIES'!E19</f>
        <v>15.74</v>
      </c>
      <c r="G9" s="89">
        <f>'[1]DEIXALLERIES'!E58</f>
        <v>12.36</v>
      </c>
      <c r="H9" s="89">
        <f>'[1]DEIXALLERIES'!E45</f>
        <v>4.48</v>
      </c>
      <c r="I9" s="90">
        <f aca="true" t="shared" si="0" ref="I9:I19">SUM(C9:H9)</f>
        <v>48.34</v>
      </c>
      <c r="J9" s="66">
        <f>'[1]USUARIS DEIXALLERIES'!E7</f>
        <v>696</v>
      </c>
    </row>
    <row r="10" spans="1:10" ht="19.5" customHeight="1">
      <c r="A10" s="61" t="s">
        <v>2</v>
      </c>
      <c r="C10" s="88">
        <f>'[1]DEIXALLERIES'!E72</f>
        <v>9.08</v>
      </c>
      <c r="D10" s="79">
        <f>'[1]DEIXALLERIES'!E7</f>
        <v>4.49</v>
      </c>
      <c r="E10" s="79">
        <f>'[1]DEIXALLERIES'!E33</f>
        <v>2.48</v>
      </c>
      <c r="F10" s="79">
        <f>'[1]DEIXALLERIES'!E20</f>
        <v>25</v>
      </c>
      <c r="G10" s="89">
        <f>'[1]DEIXALLERIES'!E59</f>
        <v>24.94</v>
      </c>
      <c r="H10" s="89">
        <f>'[1]DEIXALLERIES'!E46</f>
        <v>6.72</v>
      </c>
      <c r="I10" s="90">
        <f t="shared" si="0"/>
        <v>72.71</v>
      </c>
      <c r="J10" s="66">
        <f>'[1]USUARIS DEIXALLERIES'!E8</f>
        <v>678</v>
      </c>
    </row>
    <row r="11" spans="1:10" ht="19.5" customHeight="1">
      <c r="A11" s="61" t="s">
        <v>3</v>
      </c>
      <c r="C11" s="88">
        <f>'[1]DEIXALLERIES'!E73</f>
        <v>20</v>
      </c>
      <c r="D11" s="79">
        <f>'[1]DEIXALLERIES'!E8</f>
        <v>2.93</v>
      </c>
      <c r="E11" s="79">
        <f>'[1]DEIXALLERIES'!E34</f>
        <v>6.52</v>
      </c>
      <c r="F11" s="79">
        <f>'[1]DEIXALLERIES'!E21</f>
        <v>21.8</v>
      </c>
      <c r="G11" s="89">
        <f>'[1]DEIXALLERIES'!E60</f>
        <v>22.25</v>
      </c>
      <c r="H11" s="89">
        <f>'[1]DEIXALLERIES'!E47</f>
        <v>11.2</v>
      </c>
      <c r="I11" s="90">
        <f t="shared" si="0"/>
        <v>84.7</v>
      </c>
      <c r="J11" s="66">
        <f>'[1]USUARIS DEIXALLERIES'!E9</f>
        <v>754</v>
      </c>
    </row>
    <row r="12" spans="1:10" ht="19.5" customHeight="1">
      <c r="A12" s="61" t="s">
        <v>4</v>
      </c>
      <c r="C12" s="88">
        <f>'[1]DEIXALLERIES'!E74</f>
        <v>11.1</v>
      </c>
      <c r="D12" s="79">
        <f>'[1]DEIXALLERIES'!E9</f>
        <v>1.64</v>
      </c>
      <c r="E12" s="79">
        <f>'[1]DEIXALLERIES'!E35</f>
        <v>3.36</v>
      </c>
      <c r="F12" s="79">
        <f>'[1]DEIXALLERIES'!E22</f>
        <v>24.32</v>
      </c>
      <c r="G12" s="89">
        <f>'[1]DEIXALLERIES'!E61</f>
        <v>24.12</v>
      </c>
      <c r="H12" s="89">
        <f>'[1]DEIXALLERIES'!E48</f>
        <v>11.2</v>
      </c>
      <c r="I12" s="90">
        <f>SUM(C12:H12)</f>
        <v>75.74000000000001</v>
      </c>
      <c r="J12" s="66">
        <f>'[1]USUARIS DEIXALLERIES'!E10</f>
        <v>691</v>
      </c>
    </row>
    <row r="13" spans="1:10" ht="19.5" customHeight="1">
      <c r="A13" s="61" t="s">
        <v>5</v>
      </c>
      <c r="C13" s="91">
        <f>'[1]DEIXALLERIES'!E75</f>
        <v>18.92</v>
      </c>
      <c r="D13" s="75">
        <f>'[1]DEIXALLERIES'!E10</f>
        <v>1.02</v>
      </c>
      <c r="E13" s="75">
        <f>'[1]DEIXALLERIES'!E36</f>
        <v>6.92</v>
      </c>
      <c r="F13" s="75">
        <f>'[1]DEIXALLERIES'!E23</f>
        <v>21.44</v>
      </c>
      <c r="G13" s="78">
        <f>'[1]DEIXALLERIES'!E62</f>
        <v>22.34</v>
      </c>
      <c r="H13" s="78">
        <f>'[1]DEIXALLERIES'!E49</f>
        <v>8.96</v>
      </c>
      <c r="I13" s="90">
        <f t="shared" si="0"/>
        <v>79.6</v>
      </c>
      <c r="J13" s="67">
        <f>'[1]USUARIS DEIXALLERIES'!E11</f>
        <v>660</v>
      </c>
    </row>
    <row r="14" spans="1:10" ht="19.5" customHeight="1">
      <c r="A14" s="61" t="s">
        <v>6</v>
      </c>
      <c r="C14" s="91">
        <f>'[1]DEIXALLERIES'!E76</f>
        <v>11.92</v>
      </c>
      <c r="D14" s="75">
        <f>'[1]DEIXALLERIES'!E11</f>
        <v>4.02</v>
      </c>
      <c r="E14" s="75">
        <f>'[1]DEIXALLERIES'!E37</f>
        <v>2.62</v>
      </c>
      <c r="F14" s="75">
        <f>'[1]DEIXALLERIES'!E24</f>
        <v>36.96</v>
      </c>
      <c r="G14" s="78">
        <f>'[1]DEIXALLERIES'!E63</f>
        <v>34.04</v>
      </c>
      <c r="H14" s="78">
        <f>'[1]DEIXALLERIES'!E50</f>
        <v>11.2</v>
      </c>
      <c r="I14" s="90">
        <f t="shared" si="0"/>
        <v>100.76</v>
      </c>
      <c r="J14" s="67">
        <f>'[1]USUARIS DEIXALLERIES'!E12</f>
        <v>748</v>
      </c>
    </row>
    <row r="15" spans="1:10" ht="19.5" customHeight="1">
      <c r="A15" s="61" t="s">
        <v>7</v>
      </c>
      <c r="C15" s="91">
        <f>'[1]DEIXALLERIES'!E77</f>
        <v>18.74</v>
      </c>
      <c r="D15" s="75">
        <f>'[1]DEIXALLERIES'!E12</f>
        <v>4.14</v>
      </c>
      <c r="E15" s="75">
        <f>'[1]DEIXALLERIES'!E38</f>
        <v>7.8</v>
      </c>
      <c r="F15" s="75">
        <f>'[1]DEIXALLERIES'!E25</f>
        <v>30.36</v>
      </c>
      <c r="G15" s="78">
        <f>'[1]DEIXALLERIES'!E64</f>
        <v>25.34</v>
      </c>
      <c r="H15" s="78">
        <f>'[1]DEIXALLERIES'!E51</f>
        <v>4.48</v>
      </c>
      <c r="I15" s="90">
        <f t="shared" si="0"/>
        <v>90.86</v>
      </c>
      <c r="J15" s="67">
        <f>'[1]USUARIS DEIXALLERIES'!E13</f>
        <v>682</v>
      </c>
    </row>
    <row r="16" spans="1:10" ht="19.5" customHeight="1">
      <c r="A16" s="61" t="s">
        <v>28</v>
      </c>
      <c r="C16" s="91">
        <f>'[1]DEIXALLERIES'!E78</f>
        <v>8.68</v>
      </c>
      <c r="D16" s="75">
        <f>'[1]DEIXALLERIES'!E13</f>
        <v>1</v>
      </c>
      <c r="E16" s="75">
        <f>'[1]DEIXALLERIES'!E39</f>
        <v>2.94</v>
      </c>
      <c r="F16" s="75">
        <f>'[1]DEIXALLERIES'!E26</f>
        <v>24.52</v>
      </c>
      <c r="G16" s="78">
        <f>'[1]DEIXALLERIES'!E65</f>
        <v>21.6</v>
      </c>
      <c r="H16" s="78">
        <f>'[1]DEIXALLERIES'!E52</f>
        <v>8.96</v>
      </c>
      <c r="I16" s="90">
        <f t="shared" si="0"/>
        <v>67.7</v>
      </c>
      <c r="J16" s="67">
        <f>'[1]USUARIS DEIXALLERIES'!E14</f>
        <v>622</v>
      </c>
    </row>
    <row r="17" spans="1:10" ht="19.5" customHeight="1">
      <c r="A17" s="61" t="s">
        <v>8</v>
      </c>
      <c r="C17" s="91">
        <f>'[1]DEIXALLERIES'!E79</f>
        <v>7.3</v>
      </c>
      <c r="D17" s="75">
        <f>'[1]DEIXALLERIES'!E14</f>
        <v>0</v>
      </c>
      <c r="E17" s="75">
        <f>'[1]DEIXALLERIES'!E40</f>
        <v>2.22</v>
      </c>
      <c r="F17" s="75">
        <f>'[1]DEIXALLERIES'!E27</f>
        <v>21.64</v>
      </c>
      <c r="G17" s="78">
        <f>'[1]DEIXALLERIES'!E66</f>
        <v>20.1</v>
      </c>
      <c r="H17" s="78">
        <f>'[1]DEIXALLERIES'!E53</f>
        <v>7.62</v>
      </c>
      <c r="I17" s="90">
        <f t="shared" si="0"/>
        <v>58.88</v>
      </c>
      <c r="J17" s="67">
        <f>'[1]USUARIS DEIXALLERIES'!E15</f>
        <v>580</v>
      </c>
    </row>
    <row r="18" spans="1:10" ht="19.5" customHeight="1">
      <c r="A18" s="61" t="s">
        <v>9</v>
      </c>
      <c r="C18" s="91">
        <f>'[1]DEIXALLERIES'!E80</f>
        <v>16.58</v>
      </c>
      <c r="D18" s="75">
        <f>'[1]DEIXALLERIES'!E15</f>
        <v>0</v>
      </c>
      <c r="E18" s="75">
        <f>'[1]DEIXALLERIES'!E41</f>
        <v>3.16</v>
      </c>
      <c r="F18" s="75">
        <f>'[1]DEIXALLERIES'!E28</f>
        <v>21.36</v>
      </c>
      <c r="G18" s="78">
        <f>'[1]DEIXALLERIES'!E67</f>
        <v>23.39</v>
      </c>
      <c r="H18" s="78">
        <f>'[1]DEIXALLERIES'!E54</f>
        <v>13.44</v>
      </c>
      <c r="I18" s="90">
        <f t="shared" si="0"/>
        <v>77.92999999999999</v>
      </c>
      <c r="J18" s="67">
        <f>'[1]USUARIS DEIXALLERIES'!E16</f>
        <v>615</v>
      </c>
    </row>
    <row r="19" spans="1:10" ht="19.5" customHeight="1" thickBot="1">
      <c r="A19" s="61" t="s">
        <v>10</v>
      </c>
      <c r="C19" s="92">
        <f>'[1]DEIXALLERIES'!E81</f>
        <v>7.54</v>
      </c>
      <c r="D19" s="93">
        <f>'[1]DEIXALLERIES'!E16</f>
        <v>1.35</v>
      </c>
      <c r="E19" s="93">
        <f>'[1]DEIXALLERIES'!E42</f>
        <v>6.44</v>
      </c>
      <c r="F19" s="93">
        <f>'[1]DEIXALLERIES'!E29</f>
        <v>20.02</v>
      </c>
      <c r="G19" s="94">
        <f>'[1]DEIXALLERIES'!E68</f>
        <v>21.76</v>
      </c>
      <c r="H19" s="94">
        <f>'[1]DEIXALLERIES'!E55</f>
        <v>11.2</v>
      </c>
      <c r="I19" s="95">
        <f t="shared" si="0"/>
        <v>68.31</v>
      </c>
      <c r="J19" s="68">
        <f>'[1]USUARIS DEIXALLERIES'!E17</f>
        <v>591</v>
      </c>
    </row>
    <row r="20" spans="1:10" ht="19.5" customHeight="1" thickBot="1">
      <c r="A20" s="14"/>
      <c r="C20" s="80"/>
      <c r="D20" s="80"/>
      <c r="E20" s="80"/>
      <c r="F20" s="80"/>
      <c r="G20" s="80"/>
      <c r="H20" s="80"/>
      <c r="I20" s="80"/>
      <c r="J20" s="17"/>
    </row>
    <row r="21" spans="1:10" ht="19.5" customHeight="1" thickBot="1">
      <c r="A21" s="43" t="s">
        <v>14</v>
      </c>
      <c r="C21" s="96">
        <f>SUM(C8:C19)</f>
        <v>156.32000000000002</v>
      </c>
      <c r="D21" s="97">
        <f>SUM(D8:D19)</f>
        <v>29.05</v>
      </c>
      <c r="E21" s="97">
        <f>SUM(E8:E19)</f>
        <v>54.36</v>
      </c>
      <c r="F21" s="97">
        <f>SUM(F8:F19)</f>
        <v>281.74</v>
      </c>
      <c r="G21" s="98">
        <f>SUM(G8:G20)</f>
        <v>269.64</v>
      </c>
      <c r="H21" s="98">
        <f>SUM(H8:H19)</f>
        <v>110.66000000000001</v>
      </c>
      <c r="I21" s="98">
        <f>SUM(I8:I19)</f>
        <v>901.77</v>
      </c>
      <c r="J21" s="62">
        <f>SUM(J8:J19)</f>
        <v>7983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</sheetData>
  <sheetProtection password="DEEB"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ignoredErrors>
    <ignoredError sqref="C20:F21 H20:H21 G20" unlockedFormula="1"/>
    <ignoredError sqref="G21" formula="1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G33"/>
  <sheetViews>
    <sheetView zoomScale="75" zoomScaleNormal="75" zoomScalePageLayoutView="0" workbookViewId="0" topLeftCell="A1">
      <selection activeCell="G21" sqref="G21:I21"/>
    </sheetView>
  </sheetViews>
  <sheetFormatPr defaultColWidth="11.421875" defaultRowHeight="15"/>
  <cols>
    <col min="1" max="1" width="14.140625" style="1" customWidth="1"/>
    <col min="2" max="2" width="3.00390625" style="1" customWidth="1"/>
    <col min="3" max="33" width="6.00390625" style="1" customWidth="1"/>
    <col min="34" max="16384" width="11.421875" style="1" customWidth="1"/>
  </cols>
  <sheetData>
    <row r="2" ht="19.5" customHeight="1"/>
    <row r="3" spans="3:33" s="2" customFormat="1" ht="19.5">
      <c r="C3" s="11" t="s">
        <v>29</v>
      </c>
      <c r="E3" s="3"/>
      <c r="F3" s="3"/>
      <c r="G3" s="3"/>
      <c r="H3" s="3"/>
      <c r="I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2" s="2" customFormat="1" ht="19.5" customHeight="1">
      <c r="A4" s="3"/>
      <c r="C4" s="4"/>
      <c r="E4" s="3"/>
      <c r="F4" s="3"/>
      <c r="G4" s="3"/>
      <c r="H4" s="3"/>
      <c r="I4" s="3"/>
      <c r="J4" s="3"/>
      <c r="L4" s="5"/>
    </row>
    <row r="5" spans="1:33" s="2" customFormat="1" ht="18">
      <c r="A5" s="3"/>
      <c r="C5" s="6" t="s">
        <v>31</v>
      </c>
      <c r="E5" s="3"/>
      <c r="H5" s="3"/>
      <c r="Q5" s="4"/>
      <c r="R5" s="3"/>
      <c r="S5" s="12" t="s">
        <v>46</v>
      </c>
      <c r="U5" s="3"/>
      <c r="V5" s="3"/>
      <c r="W5" s="3"/>
      <c r="X5" s="3"/>
      <c r="Y5" s="3"/>
      <c r="Z5" s="12"/>
      <c r="AA5" s="12"/>
      <c r="AB5" s="12"/>
      <c r="AC5" s="12"/>
      <c r="AD5" s="3"/>
      <c r="AE5" s="3"/>
      <c r="AF5" s="3"/>
      <c r="AG5" s="3"/>
    </row>
    <row r="6" spans="1:33" s="2" customFormat="1" ht="18">
      <c r="A6" s="3"/>
      <c r="C6" s="4"/>
      <c r="D6" s="6"/>
      <c r="E6" s="3"/>
      <c r="H6" s="3"/>
      <c r="Q6" s="4"/>
      <c r="R6" s="3"/>
      <c r="S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12" ht="17.25" thickBot="1">
      <c r="A7" s="7"/>
      <c r="C7" s="4"/>
      <c r="D7" s="7"/>
      <c r="E7" s="7"/>
      <c r="F7" s="8"/>
      <c r="G7" s="7"/>
      <c r="H7" s="7"/>
      <c r="I7" s="7"/>
      <c r="J7" s="7"/>
      <c r="L7" s="5"/>
    </row>
    <row r="8" spans="3:33" s="69" customFormat="1" ht="53.25" customHeight="1" thickBot="1">
      <c r="C8" s="101" t="s">
        <v>24</v>
      </c>
      <c r="D8" s="102" t="s">
        <v>25</v>
      </c>
      <c r="E8" s="102" t="s">
        <v>20</v>
      </c>
      <c r="F8" s="102" t="s">
        <v>21</v>
      </c>
      <c r="G8" s="102" t="s">
        <v>22</v>
      </c>
      <c r="H8" s="102" t="s">
        <v>23</v>
      </c>
      <c r="I8" s="102" t="s">
        <v>27</v>
      </c>
      <c r="J8" s="102" t="s">
        <v>24</v>
      </c>
      <c r="K8" s="102" t="s">
        <v>25</v>
      </c>
      <c r="L8" s="102" t="s">
        <v>20</v>
      </c>
      <c r="M8" s="102" t="s">
        <v>21</v>
      </c>
      <c r="N8" s="102" t="s">
        <v>22</v>
      </c>
      <c r="O8" s="102" t="s">
        <v>23</v>
      </c>
      <c r="P8" s="102" t="s">
        <v>27</v>
      </c>
      <c r="Q8" s="102" t="s">
        <v>24</v>
      </c>
      <c r="R8" s="102" t="s">
        <v>25</v>
      </c>
      <c r="S8" s="102" t="s">
        <v>20</v>
      </c>
      <c r="T8" s="102" t="s">
        <v>21</v>
      </c>
      <c r="U8" s="102" t="s">
        <v>22</v>
      </c>
      <c r="V8" s="102" t="s">
        <v>23</v>
      </c>
      <c r="W8" s="102" t="s">
        <v>27</v>
      </c>
      <c r="X8" s="102" t="s">
        <v>24</v>
      </c>
      <c r="Y8" s="102" t="s">
        <v>25</v>
      </c>
      <c r="Z8" s="102" t="s">
        <v>20</v>
      </c>
      <c r="AA8" s="102" t="s">
        <v>21</v>
      </c>
      <c r="AB8" s="102" t="s">
        <v>22</v>
      </c>
      <c r="AC8" s="102" t="s">
        <v>23</v>
      </c>
      <c r="AD8" s="102" t="s">
        <v>27</v>
      </c>
      <c r="AE8" s="102" t="s">
        <v>24</v>
      </c>
      <c r="AF8" s="102" t="s">
        <v>25</v>
      </c>
      <c r="AG8" s="103" t="s">
        <v>20</v>
      </c>
    </row>
    <row r="9" spans="1:33" s="72" customFormat="1" ht="21" customHeight="1" thickBot="1">
      <c r="A9" s="70" t="s">
        <v>26</v>
      </c>
      <c r="B9" s="71"/>
      <c r="C9" s="104">
        <v>1</v>
      </c>
      <c r="D9" s="105">
        <v>2</v>
      </c>
      <c r="E9" s="105">
        <v>3</v>
      </c>
      <c r="F9" s="105">
        <v>4</v>
      </c>
      <c r="G9" s="105">
        <v>5</v>
      </c>
      <c r="H9" s="105">
        <v>6</v>
      </c>
      <c r="I9" s="105">
        <v>7</v>
      </c>
      <c r="J9" s="105">
        <v>8</v>
      </c>
      <c r="K9" s="105">
        <v>9</v>
      </c>
      <c r="L9" s="105">
        <v>10</v>
      </c>
      <c r="M9" s="105">
        <v>11</v>
      </c>
      <c r="N9" s="105">
        <v>12</v>
      </c>
      <c r="O9" s="105">
        <v>13</v>
      </c>
      <c r="P9" s="105">
        <v>14</v>
      </c>
      <c r="Q9" s="105">
        <v>15</v>
      </c>
      <c r="R9" s="105">
        <v>16</v>
      </c>
      <c r="S9" s="105">
        <v>17</v>
      </c>
      <c r="T9" s="105">
        <v>18</v>
      </c>
      <c r="U9" s="105">
        <v>19</v>
      </c>
      <c r="V9" s="105">
        <v>20</v>
      </c>
      <c r="W9" s="105">
        <v>21</v>
      </c>
      <c r="X9" s="105">
        <v>22</v>
      </c>
      <c r="Y9" s="105">
        <v>23</v>
      </c>
      <c r="Z9" s="105">
        <v>24</v>
      </c>
      <c r="AA9" s="105">
        <v>25</v>
      </c>
      <c r="AB9" s="105">
        <v>26</v>
      </c>
      <c r="AC9" s="105">
        <v>27</v>
      </c>
      <c r="AD9" s="105">
        <v>28</v>
      </c>
      <c r="AE9" s="105">
        <v>29</v>
      </c>
      <c r="AF9" s="105">
        <v>30</v>
      </c>
      <c r="AG9" s="106">
        <v>31</v>
      </c>
    </row>
    <row r="10" spans="1:3" ht="18.75" customHeight="1" thickBot="1">
      <c r="A10" s="4"/>
      <c r="C10" s="5"/>
    </row>
    <row r="11" spans="1:33" ht="52.5" customHeight="1" thickBot="1">
      <c r="A11" s="63"/>
      <c r="B11" s="9"/>
      <c r="C11" s="144"/>
      <c r="D11" s="145"/>
      <c r="E11" s="100" t="s">
        <v>45</v>
      </c>
      <c r="F11" s="145"/>
      <c r="G11" s="74"/>
      <c r="H11" s="73"/>
      <c r="I11" s="73"/>
      <c r="J11" s="73"/>
      <c r="K11" s="74"/>
      <c r="L11" s="145"/>
      <c r="M11" s="145"/>
      <c r="N11" s="74"/>
      <c r="O11" s="74"/>
      <c r="P11" s="73"/>
      <c r="Q11" s="73"/>
      <c r="R11" s="74"/>
      <c r="S11" s="145"/>
      <c r="T11" s="145"/>
      <c r="U11" s="99"/>
      <c r="V11" s="74"/>
      <c r="W11" s="73"/>
      <c r="X11" s="73"/>
      <c r="Y11" s="74"/>
      <c r="Z11" s="99"/>
      <c r="AA11" s="145"/>
      <c r="AB11" s="145"/>
      <c r="AC11" s="74"/>
      <c r="AD11" s="73"/>
      <c r="AE11" s="73"/>
      <c r="AF11" s="74"/>
      <c r="AG11" s="143"/>
    </row>
    <row r="13" spans="5:9" ht="15">
      <c r="E13" s="3"/>
      <c r="F13" s="3"/>
      <c r="G13" s="3"/>
      <c r="H13" s="3"/>
      <c r="I13" s="2"/>
    </row>
    <row r="14" spans="13:15" ht="15">
      <c r="M14" s="7"/>
      <c r="N14" s="7"/>
      <c r="O14" s="7"/>
    </row>
    <row r="15" spans="3:15" ht="18">
      <c r="C15" s="6" t="s">
        <v>32</v>
      </c>
      <c r="D15" s="2"/>
      <c r="E15" s="3"/>
      <c r="F15" s="2"/>
      <c r="G15" s="2"/>
      <c r="H15" s="3"/>
      <c r="I15" s="2"/>
      <c r="J15" s="2"/>
      <c r="K15" s="2"/>
      <c r="L15" s="2"/>
      <c r="M15" s="2"/>
      <c r="N15" s="2"/>
      <c r="O15" s="2"/>
    </row>
    <row r="16" spans="3:15" ht="18">
      <c r="C16" s="6"/>
      <c r="D16" s="2"/>
      <c r="E16" s="3"/>
      <c r="F16" s="2"/>
      <c r="G16" s="2"/>
      <c r="H16" s="3"/>
      <c r="I16" s="2"/>
      <c r="J16" s="2"/>
      <c r="K16" s="2"/>
      <c r="L16" s="2"/>
      <c r="M16" s="2"/>
      <c r="N16" s="2"/>
      <c r="O16" s="2"/>
    </row>
    <row r="17" spans="3:4" ht="15.75" thickBot="1">
      <c r="C17" s="10"/>
      <c r="D17" s="2"/>
    </row>
    <row r="18" spans="7:20" ht="48.75" customHeight="1" thickBot="1">
      <c r="G18" s="122" t="s">
        <v>30</v>
      </c>
      <c r="H18" s="123"/>
      <c r="I18" s="124"/>
      <c r="P18" s="3"/>
      <c r="Q18" s="7"/>
      <c r="R18" s="7"/>
      <c r="S18" s="7"/>
      <c r="T18" s="7"/>
    </row>
    <row r="19" spans="7:9" ht="15.75" thickBot="1">
      <c r="G19" s="64"/>
      <c r="H19" s="64"/>
      <c r="I19" s="64"/>
    </row>
    <row r="20" spans="3:9" ht="19.5" customHeight="1">
      <c r="C20" s="125" t="s">
        <v>0</v>
      </c>
      <c r="D20" s="126"/>
      <c r="E20" s="127"/>
      <c r="G20" s="128">
        <f>'[1]USUARIS DEIXALLERIES'!C26</f>
        <v>51</v>
      </c>
      <c r="H20" s="129"/>
      <c r="I20" s="130"/>
    </row>
    <row r="21" spans="3:9" ht="19.5" customHeight="1">
      <c r="C21" s="116" t="s">
        <v>1</v>
      </c>
      <c r="D21" s="117"/>
      <c r="E21" s="118"/>
      <c r="G21" s="119">
        <f>'[1]USUARIS DEIXALLERIES'!C27</f>
        <v>77</v>
      </c>
      <c r="H21" s="120"/>
      <c r="I21" s="121"/>
    </row>
    <row r="22" spans="3:9" ht="19.5" customHeight="1">
      <c r="C22" s="116" t="s">
        <v>2</v>
      </c>
      <c r="D22" s="117"/>
      <c r="E22" s="118"/>
      <c r="G22" s="119">
        <f>'[1]USUARIS DEIXALLERIES'!C28</f>
        <v>63</v>
      </c>
      <c r="H22" s="120"/>
      <c r="I22" s="121"/>
    </row>
    <row r="23" spans="3:9" ht="19.5" customHeight="1">
      <c r="C23" s="116" t="s">
        <v>3</v>
      </c>
      <c r="D23" s="117"/>
      <c r="E23" s="118"/>
      <c r="G23" s="119">
        <f>'[1]USUARIS DEIXALLERIES'!C29</f>
        <v>48</v>
      </c>
      <c r="H23" s="120"/>
      <c r="I23" s="121"/>
    </row>
    <row r="24" spans="3:9" ht="19.5" customHeight="1">
      <c r="C24" s="116" t="s">
        <v>4</v>
      </c>
      <c r="D24" s="117"/>
      <c r="E24" s="118"/>
      <c r="G24" s="119">
        <f>'[1]USUARIS DEIXALLERIES'!C30</f>
        <v>52</v>
      </c>
      <c r="H24" s="120"/>
      <c r="I24" s="121"/>
    </row>
    <row r="25" spans="3:9" ht="19.5" customHeight="1">
      <c r="C25" s="116" t="s">
        <v>5</v>
      </c>
      <c r="D25" s="117"/>
      <c r="E25" s="118"/>
      <c r="G25" s="119">
        <f>'[1]USUARIS DEIXALLERIES'!C31</f>
        <v>51</v>
      </c>
      <c r="H25" s="120"/>
      <c r="I25" s="121"/>
    </row>
    <row r="26" spans="3:9" ht="19.5" customHeight="1">
      <c r="C26" s="116" t="s">
        <v>6</v>
      </c>
      <c r="D26" s="117"/>
      <c r="E26" s="118"/>
      <c r="G26" s="119">
        <f>'[1]USUARIS DEIXALLERIES'!C32</f>
        <v>57</v>
      </c>
      <c r="H26" s="120"/>
      <c r="I26" s="121"/>
    </row>
    <row r="27" spans="3:9" ht="19.5" customHeight="1">
      <c r="C27" s="116" t="s">
        <v>7</v>
      </c>
      <c r="D27" s="117"/>
      <c r="E27" s="118"/>
      <c r="G27" s="119">
        <f>'[1]USUARIS DEIXALLERIES'!C33</f>
        <v>59</v>
      </c>
      <c r="H27" s="120"/>
      <c r="I27" s="121"/>
    </row>
    <row r="28" spans="3:9" ht="19.5" customHeight="1">
      <c r="C28" s="116" t="s">
        <v>28</v>
      </c>
      <c r="D28" s="117"/>
      <c r="E28" s="118"/>
      <c r="G28" s="119">
        <f>'[1]USUARIS DEIXALLERIES'!C34</f>
        <v>49</v>
      </c>
      <c r="H28" s="120"/>
      <c r="I28" s="121"/>
    </row>
    <row r="29" spans="3:9" ht="19.5" customHeight="1">
      <c r="C29" s="116" t="s">
        <v>8</v>
      </c>
      <c r="D29" s="117"/>
      <c r="E29" s="118"/>
      <c r="G29" s="119">
        <f>'[1]USUARIS DEIXALLERIES'!C35</f>
        <v>48</v>
      </c>
      <c r="H29" s="120"/>
      <c r="I29" s="121"/>
    </row>
    <row r="30" spans="3:9" ht="19.5" customHeight="1">
      <c r="C30" s="116" t="s">
        <v>9</v>
      </c>
      <c r="D30" s="117"/>
      <c r="E30" s="118"/>
      <c r="G30" s="119">
        <f>'[1]USUARIS DEIXALLERIES'!C36</f>
        <v>18</v>
      </c>
      <c r="H30" s="120"/>
      <c r="I30" s="121"/>
    </row>
    <row r="31" spans="3:9" ht="19.5" customHeight="1" thickBot="1">
      <c r="C31" s="137" t="s">
        <v>10</v>
      </c>
      <c r="D31" s="138"/>
      <c r="E31" s="139"/>
      <c r="G31" s="140">
        <f>'[1]USUARIS DEIXALLERIES'!C37</f>
        <v>59</v>
      </c>
      <c r="H31" s="141"/>
      <c r="I31" s="142"/>
    </row>
    <row r="32" spans="3:6" ht="19.5" customHeight="1" thickBot="1">
      <c r="C32" s="14"/>
      <c r="F32" s="17"/>
    </row>
    <row r="33" spans="3:9" ht="19.5" customHeight="1" thickBot="1">
      <c r="C33" s="131" t="s">
        <v>14</v>
      </c>
      <c r="D33" s="132"/>
      <c r="E33" s="133"/>
      <c r="G33" s="134">
        <f>SUM(G20:I31)</f>
        <v>632</v>
      </c>
      <c r="H33" s="135"/>
      <c r="I33" s="136"/>
    </row>
  </sheetData>
  <sheetProtection password="DEEB" sheet="1"/>
  <mergeCells count="27">
    <mergeCell ref="C27:E27"/>
    <mergeCell ref="G27:I27"/>
    <mergeCell ref="C33:E33"/>
    <mergeCell ref="G33:I33"/>
    <mergeCell ref="C29:E29"/>
    <mergeCell ref="G29:I29"/>
    <mergeCell ref="C30:E30"/>
    <mergeCell ref="G30:I30"/>
    <mergeCell ref="C31:E31"/>
    <mergeCell ref="G31:I31"/>
    <mergeCell ref="C28:E28"/>
    <mergeCell ref="G28:I28"/>
    <mergeCell ref="C23:E23"/>
    <mergeCell ref="G23:I23"/>
    <mergeCell ref="C24:E24"/>
    <mergeCell ref="G24:I24"/>
    <mergeCell ref="C25:E25"/>
    <mergeCell ref="G25:I25"/>
    <mergeCell ref="C26:E26"/>
    <mergeCell ref="G26:I26"/>
    <mergeCell ref="C22:E22"/>
    <mergeCell ref="G22:I22"/>
    <mergeCell ref="G18:I18"/>
    <mergeCell ref="C20:E20"/>
    <mergeCell ref="G20:I20"/>
    <mergeCell ref="C21:E21"/>
    <mergeCell ref="G21:I21"/>
  </mergeCells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1"/>
  <headerFooter>
    <oddHeader>&amp;R Pàgina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dades2</cp:lastModifiedBy>
  <cp:lastPrinted>2012-01-27T09:48:58Z</cp:lastPrinted>
  <dcterms:created xsi:type="dcterms:W3CDTF">2008-05-28T16:13:29Z</dcterms:created>
  <dcterms:modified xsi:type="dcterms:W3CDTF">2012-01-27T11:18:56Z</dcterms:modified>
  <cp:category/>
  <cp:version/>
  <cp:contentType/>
  <cp:contentStatus/>
</cp:coreProperties>
</file>