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35" windowHeight="736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<sst xmlns="http://schemas.openxmlformats.org/spreadsheetml/2006/main" count="55" uniqueCount="36">
  <si>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</si>
  <si>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</si>
  <si>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</si>
  <si>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</si>
  <si>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</si>
  <si>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</si>
  <si>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</si>
  <si>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</si>
  <si>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</si>
  <si>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</si>
  <si>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</si>
  <si>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</si>
  <si>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</si>
  <si>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</si>
  <si>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</si>
  <si>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</si>
  <si>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</si>
  <si>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</si>
  <si>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</si>
  <si>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</si>
  <si>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</si>
  <si>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</si>
  <si>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</si>
  <si>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</si>
  <si>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</si>
  <si>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</si>
  <si>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</si>
  <si>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</si>
  <si>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</si>
  <si>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</si>
  <si>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</si>
  <si>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</si>
  <si>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SERVEI DE DEIXALLERIA, 2008</t>
  </si>
  <si>
    <t>LLIÇÀ D'AMUNT</t>
  </si>
  <si>
    <t>Envasos lleugers (Kg)</t>
  </si>
  <si>
    <t>Vidre d'envasos (Kg)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</si>
</sst>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32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7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575"/>
          <c:w val="0.851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137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3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2"/>
          <c:w val="0.907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Deixalleria!$K$8:$K$19</c:f>
              <c:numCache/>
            </c:numRef>
          </c:val>
        </c:ser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3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33"/>
          <c:w val="0.974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Deixalleria!$L$8:$L$19</c:f>
              <c:numCache/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24599254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603885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771525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6038850"/>
        <a:ext cx="61055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64">
          <cell r="V64">
            <v>81.26</v>
          </cell>
        </row>
        <row r="65">
          <cell r="V65">
            <v>120.2</v>
          </cell>
        </row>
        <row r="66">
          <cell r="V66">
            <v>85.57</v>
          </cell>
        </row>
        <row r="67">
          <cell r="V67">
            <v>31.43</v>
          </cell>
        </row>
        <row r="68">
          <cell r="V68">
            <v>125.1</v>
          </cell>
        </row>
        <row r="69">
          <cell r="V69">
            <v>83.46</v>
          </cell>
        </row>
        <row r="70">
          <cell r="V70">
            <v>100.99</v>
          </cell>
        </row>
        <row r="72">
          <cell r="V72">
            <v>69.21</v>
          </cell>
        </row>
        <row r="73">
          <cell r="V73">
            <v>140.81</v>
          </cell>
        </row>
        <row r="74">
          <cell r="V74">
            <v>69.6</v>
          </cell>
        </row>
        <row r="75">
          <cell r="V75">
            <v>34.69</v>
          </cell>
        </row>
        <row r="88">
          <cell r="V88">
            <v>439.13</v>
          </cell>
        </row>
        <row r="90">
          <cell r="V90">
            <v>252.5</v>
          </cell>
        </row>
        <row r="91">
          <cell r="V91">
            <v>237.71</v>
          </cell>
        </row>
        <row r="93">
          <cell r="V93">
            <v>270.34</v>
          </cell>
        </row>
        <row r="95">
          <cell r="V95">
            <v>484.44</v>
          </cell>
        </row>
        <row r="96">
          <cell r="V96">
            <v>375</v>
          </cell>
        </row>
        <row r="98">
          <cell r="V98">
            <v>162.59</v>
          </cell>
        </row>
      </sheetData>
      <sheetData sheetId="1">
        <row r="5">
          <cell r="N5">
            <v>3090</v>
          </cell>
        </row>
        <row r="6">
          <cell r="N6">
            <v>3040</v>
          </cell>
        </row>
        <row r="7">
          <cell r="N7">
            <v>3030</v>
          </cell>
        </row>
        <row r="8">
          <cell r="N8">
            <v>2360</v>
          </cell>
        </row>
        <row r="9">
          <cell r="N9">
            <v>770</v>
          </cell>
        </row>
        <row r="10">
          <cell r="N10">
            <v>1340</v>
          </cell>
        </row>
        <row r="11">
          <cell r="N11">
            <v>620</v>
          </cell>
        </row>
        <row r="12">
          <cell r="N12">
            <v>0</v>
          </cell>
        </row>
        <row r="13">
          <cell r="N13">
            <v>1240</v>
          </cell>
        </row>
        <row r="14">
          <cell r="N14">
            <v>0</v>
          </cell>
        </row>
        <row r="15">
          <cell r="N15">
            <v>1710</v>
          </cell>
        </row>
        <row r="16">
          <cell r="N16">
            <v>1530</v>
          </cell>
        </row>
        <row r="18">
          <cell r="N18">
            <v>11800</v>
          </cell>
        </row>
        <row r="19">
          <cell r="N19">
            <v>11780</v>
          </cell>
        </row>
        <row r="20">
          <cell r="N20">
            <v>12900</v>
          </cell>
        </row>
        <row r="21">
          <cell r="N21">
            <v>13160</v>
          </cell>
        </row>
        <row r="22">
          <cell r="N22">
            <v>11200</v>
          </cell>
        </row>
        <row r="23">
          <cell r="N23">
            <v>16740</v>
          </cell>
        </row>
        <row r="24">
          <cell r="N24">
            <v>16680</v>
          </cell>
        </row>
        <row r="25">
          <cell r="N25">
            <v>8860</v>
          </cell>
        </row>
        <row r="26">
          <cell r="N26">
            <v>8980</v>
          </cell>
        </row>
        <row r="27">
          <cell r="N27">
            <v>7380</v>
          </cell>
        </row>
        <row r="28">
          <cell r="N28">
            <v>8600</v>
          </cell>
        </row>
        <row r="29">
          <cell r="N29">
            <v>5740</v>
          </cell>
        </row>
        <row r="31">
          <cell r="N31">
            <v>3660</v>
          </cell>
        </row>
        <row r="32">
          <cell r="N32">
            <v>1840</v>
          </cell>
        </row>
        <row r="33">
          <cell r="N33">
            <v>5180</v>
          </cell>
        </row>
        <row r="34">
          <cell r="N34">
            <v>2700</v>
          </cell>
        </row>
        <row r="35">
          <cell r="N35">
            <v>1540</v>
          </cell>
        </row>
        <row r="36">
          <cell r="N36">
            <v>2960</v>
          </cell>
        </row>
        <row r="37">
          <cell r="N37">
            <v>3860</v>
          </cell>
        </row>
        <row r="38">
          <cell r="N38">
            <v>1580</v>
          </cell>
        </row>
        <row r="39">
          <cell r="N39">
            <v>3760</v>
          </cell>
        </row>
        <row r="40">
          <cell r="N40">
            <v>3340</v>
          </cell>
        </row>
        <row r="41">
          <cell r="N41">
            <v>860</v>
          </cell>
        </row>
        <row r="42">
          <cell r="N42">
            <v>1260</v>
          </cell>
        </row>
        <row r="44">
          <cell r="N44">
            <v>12660</v>
          </cell>
        </row>
        <row r="45">
          <cell r="N45">
            <v>13440</v>
          </cell>
        </row>
        <row r="46">
          <cell r="N46">
            <v>16800</v>
          </cell>
        </row>
        <row r="47">
          <cell r="N47">
            <v>13440</v>
          </cell>
        </row>
        <row r="48">
          <cell r="N48">
            <v>13440</v>
          </cell>
        </row>
        <row r="49">
          <cell r="N49">
            <v>15120</v>
          </cell>
        </row>
        <row r="50">
          <cell r="N50">
            <v>13200</v>
          </cell>
        </row>
        <row r="51">
          <cell r="N51">
            <v>6720</v>
          </cell>
        </row>
        <row r="52">
          <cell r="N52">
            <v>13440</v>
          </cell>
        </row>
        <row r="53">
          <cell r="N53">
            <v>15120</v>
          </cell>
        </row>
        <row r="54">
          <cell r="N54">
            <v>18480</v>
          </cell>
        </row>
        <row r="55">
          <cell r="N55">
            <v>8400</v>
          </cell>
        </row>
        <row r="57">
          <cell r="N57">
            <v>16000</v>
          </cell>
        </row>
        <row r="58">
          <cell r="N58">
            <v>18960</v>
          </cell>
        </row>
        <row r="59">
          <cell r="N59">
            <v>28500</v>
          </cell>
        </row>
        <row r="60">
          <cell r="N60">
            <v>18440</v>
          </cell>
        </row>
        <row r="61">
          <cell r="N61">
            <v>20240</v>
          </cell>
        </row>
        <row r="62">
          <cell r="N62">
            <v>23160</v>
          </cell>
        </row>
        <row r="63">
          <cell r="N63">
            <v>14720</v>
          </cell>
        </row>
        <row r="64">
          <cell r="N64">
            <v>9100</v>
          </cell>
        </row>
        <row r="65">
          <cell r="N65">
            <v>13400</v>
          </cell>
        </row>
        <row r="66">
          <cell r="N66">
            <v>11860</v>
          </cell>
        </row>
        <row r="67">
          <cell r="N67">
            <v>12060</v>
          </cell>
        </row>
        <row r="68">
          <cell r="N68">
            <v>6520</v>
          </cell>
        </row>
        <row r="70">
          <cell r="N70">
            <v>23980</v>
          </cell>
        </row>
        <row r="71">
          <cell r="N71">
            <v>38000</v>
          </cell>
        </row>
        <row r="72">
          <cell r="N72">
            <v>36040</v>
          </cell>
        </row>
        <row r="73">
          <cell r="N73">
            <v>36080</v>
          </cell>
        </row>
        <row r="74">
          <cell r="N74">
            <v>23840</v>
          </cell>
        </row>
        <row r="75">
          <cell r="N75">
            <v>46940</v>
          </cell>
        </row>
        <row r="76">
          <cell r="N76">
            <v>32840</v>
          </cell>
        </row>
        <row r="77">
          <cell r="N77">
            <v>9700</v>
          </cell>
        </row>
        <row r="78">
          <cell r="N78">
            <v>19400</v>
          </cell>
        </row>
        <row r="79">
          <cell r="N79">
            <v>31880</v>
          </cell>
        </row>
        <row r="80">
          <cell r="N80">
            <v>18460</v>
          </cell>
        </row>
        <row r="81">
          <cell r="N81">
            <v>20060</v>
          </cell>
        </row>
      </sheetData>
      <sheetData sheetId="2">
        <row r="6">
          <cell r="N6">
            <v>905</v>
          </cell>
        </row>
        <row r="7">
          <cell r="N7">
            <v>1046</v>
          </cell>
        </row>
        <row r="8">
          <cell r="N8">
            <v>1167</v>
          </cell>
        </row>
        <row r="9">
          <cell r="N9">
            <v>1059</v>
          </cell>
        </row>
        <row r="10">
          <cell r="N10">
            <v>952</v>
          </cell>
        </row>
        <row r="11">
          <cell r="N11">
            <v>970</v>
          </cell>
        </row>
        <row r="12">
          <cell r="N12">
            <v>705</v>
          </cell>
        </row>
        <row r="13">
          <cell r="N13">
            <v>630</v>
          </cell>
        </row>
        <row r="14">
          <cell r="N14">
            <v>649</v>
          </cell>
        </row>
        <row r="15">
          <cell r="N15">
            <v>684</v>
          </cell>
        </row>
        <row r="16">
          <cell r="N16">
            <v>666</v>
          </cell>
        </row>
        <row r="17">
          <cell r="N17">
            <v>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F14" sqref="F14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33</v>
      </c>
      <c r="D2" s="6"/>
    </row>
    <row r="3" spans="1:2" ht="19.5" customHeight="1">
      <c r="A3" s="8"/>
      <c r="B3" s="8"/>
    </row>
    <row r="4" ht="19.5" customHeight="1">
      <c r="C4" s="9" t="s">
        <v>31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78" t="s">
        <v>17</v>
      </c>
      <c r="D6" s="79"/>
      <c r="E6" s="79"/>
      <c r="F6" s="79"/>
      <c r="G6" s="80"/>
      <c r="I6" s="81" t="s">
        <v>29</v>
      </c>
      <c r="J6" s="82"/>
      <c r="K6" s="83"/>
      <c r="L6" s="10"/>
      <c r="M6" s="84" t="s">
        <v>18</v>
      </c>
      <c r="N6" s="85"/>
      <c r="O6" s="86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28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'[1]Hoja1'!V4</f>
        <v>0</v>
      </c>
      <c r="D9" s="27">
        <f>'[1]Hoja1'!V16</f>
        <v>0</v>
      </c>
      <c r="E9" s="27">
        <f>'[1]Hoja1'!V28</f>
        <v>0</v>
      </c>
      <c r="F9" s="27">
        <f>'[1]Hoja1'!V40</f>
        <v>0</v>
      </c>
      <c r="G9" s="27">
        <f>SUM(C9:F9)</f>
        <v>0</v>
      </c>
      <c r="H9" s="28"/>
      <c r="I9" s="29">
        <f>'[1]Hoja1'!V52</f>
        <v>0</v>
      </c>
      <c r="J9" s="30">
        <f>'[1]Hoja1'!V64</f>
        <v>81.26</v>
      </c>
      <c r="K9" s="27">
        <f>SUM(I9:J9)</f>
        <v>81.26</v>
      </c>
      <c r="L9" s="31"/>
      <c r="M9" s="27">
        <f>'[1]Hoja1'!V76</f>
        <v>0</v>
      </c>
      <c r="N9" s="30">
        <f>'[1]Hoja1'!V88</f>
        <v>439.13</v>
      </c>
      <c r="O9" s="27">
        <f>SUM(M9:N9)</f>
        <v>439.13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'[1]Hoja1'!V5</f>
        <v>0</v>
      </c>
      <c r="D10" s="27">
        <f>'[1]Hoja1'!V17</f>
        <v>0</v>
      </c>
      <c r="E10" s="27">
        <f>'[1]Hoja1'!V29</f>
        <v>0</v>
      </c>
      <c r="F10" s="27">
        <f>'[1]Hoja1'!V41</f>
        <v>0</v>
      </c>
      <c r="G10" s="27">
        <f>SUM(C10:F10)</f>
        <v>0</v>
      </c>
      <c r="H10" s="28"/>
      <c r="I10" s="29">
        <f>'[1]Hoja1'!V53</f>
        <v>0</v>
      </c>
      <c r="J10" s="30">
        <f>'[1]Hoja1'!V65</f>
        <v>120.2</v>
      </c>
      <c r="K10" s="27">
        <f>SUM(I10:J10)</f>
        <v>120.2</v>
      </c>
      <c r="L10" s="31"/>
      <c r="M10" s="27">
        <f>'[1]Hoja1'!V77</f>
        <v>0</v>
      </c>
      <c r="N10" s="30">
        <f>'[1]Hoja1'!V89</f>
        <v>0</v>
      </c>
      <c r="O10" s="27">
        <f>SUM(M10:N10)</f>
        <v>0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'[1]Hoja1'!V6</f>
        <v>0</v>
      </c>
      <c r="D11" s="27">
        <f>'[1]Hoja1'!V18</f>
        <v>0</v>
      </c>
      <c r="E11" s="27">
        <f>'[1]Hoja1'!V30</f>
        <v>0</v>
      </c>
      <c r="F11" s="27">
        <f>'[1]Hoja1'!V42</f>
        <v>0</v>
      </c>
      <c r="G11" s="27">
        <f>SUM(C11:F11)</f>
        <v>0</v>
      </c>
      <c r="H11" s="28"/>
      <c r="I11" s="29">
        <f>'[1]Hoja1'!V54</f>
        <v>0</v>
      </c>
      <c r="J11" s="30">
        <f>'[1]Hoja1'!V66</f>
        <v>85.57</v>
      </c>
      <c r="K11" s="27">
        <f>SUM(I11:J11)</f>
        <v>85.57</v>
      </c>
      <c r="L11" s="31"/>
      <c r="M11" s="27">
        <f>'[1]Hoja1'!V78</f>
        <v>0</v>
      </c>
      <c r="N11" s="30">
        <f>'[1]Hoja1'!V90</f>
        <v>252.5</v>
      </c>
      <c r="O11" s="27">
        <f>SUM(M11:N11)</f>
        <v>252.5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'[1]Hoja1'!V7</f>
        <v>0</v>
      </c>
      <c r="D12" s="27">
        <f>'[1]Hoja1'!V19</f>
        <v>0</v>
      </c>
      <c r="E12" s="27">
        <f>'[1]Hoja1'!V31</f>
        <v>0</v>
      </c>
      <c r="F12" s="27">
        <f>'[1]Hoja1'!V43</f>
        <v>0</v>
      </c>
      <c r="G12" s="27">
        <f>SUM(C12:F12)</f>
        <v>0</v>
      </c>
      <c r="H12" s="28"/>
      <c r="I12" s="29">
        <f>'[1]Hoja1'!V55</f>
        <v>0</v>
      </c>
      <c r="J12" s="30">
        <f>'[1]Hoja1'!V67</f>
        <v>31.43</v>
      </c>
      <c r="K12" s="27">
        <f>SUM(I12:J12)</f>
        <v>31.43</v>
      </c>
      <c r="L12" s="31"/>
      <c r="M12" s="27">
        <f>'[1]Hoja1'!V79</f>
        <v>0</v>
      </c>
      <c r="N12" s="30">
        <f>'[1]Hoja1'!V91</f>
        <v>237.71</v>
      </c>
      <c r="O12" s="27">
        <f>SUM(M12:N12)</f>
        <v>237.71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'[1]Hoja1'!V8</f>
        <v>0</v>
      </c>
      <c r="D13" s="27">
        <f>'[1]Hoja1'!V20</f>
        <v>0</v>
      </c>
      <c r="E13" s="27">
        <f>'[1]Hoja1'!V32</f>
        <v>0</v>
      </c>
      <c r="F13" s="27">
        <f>'[1]Hoja1'!V44</f>
        <v>0</v>
      </c>
      <c r="G13" s="27">
        <f>SUM(C13:F13)</f>
        <v>0</v>
      </c>
      <c r="H13" s="28"/>
      <c r="I13" s="29">
        <f>'[1]Hoja1'!V56</f>
        <v>0</v>
      </c>
      <c r="J13" s="30">
        <f>'[1]Hoja1'!V68</f>
        <v>125.1</v>
      </c>
      <c r="K13" s="27">
        <f>SUM(I13:J13)</f>
        <v>125.1</v>
      </c>
      <c r="L13" s="31"/>
      <c r="M13" s="27">
        <f>'[1]Hoja1'!V80</f>
        <v>0</v>
      </c>
      <c r="N13" s="30">
        <f>'[1]Hoja1'!V92</f>
        <v>0</v>
      </c>
      <c r="O13" s="27">
        <f>SUM(M13:N13)</f>
        <v>0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'[1]Hoja1'!V9</f>
        <v>0</v>
      </c>
      <c r="D14" s="27">
        <f>'[1]Hoja1'!V21</f>
        <v>0</v>
      </c>
      <c r="E14" s="27">
        <f>'[1]Hoja1'!V33</f>
        <v>0</v>
      </c>
      <c r="F14" s="27">
        <f>'[1]Hoja1'!V45</f>
        <v>0</v>
      </c>
      <c r="G14" s="27">
        <f aca="true" t="shared" si="0" ref="G14:G20">SUM(C14:F14)</f>
        <v>0</v>
      </c>
      <c r="H14" s="28"/>
      <c r="I14" s="29">
        <f>'[1]Hoja1'!V57</f>
        <v>0</v>
      </c>
      <c r="J14" s="27">
        <f>'[1]Hoja1'!V69</f>
        <v>83.46</v>
      </c>
      <c r="K14" s="27">
        <f aca="true" t="shared" si="1" ref="K14:K20">SUM(I14:J14)</f>
        <v>83.46</v>
      </c>
      <c r="L14" s="31"/>
      <c r="M14" s="27">
        <f>'[1]Hoja1'!V81</f>
        <v>0</v>
      </c>
      <c r="N14" s="27">
        <f>'[1]Hoja1'!V93</f>
        <v>270.34</v>
      </c>
      <c r="O14" s="27">
        <f aca="true" t="shared" si="2" ref="O14:O20">SUM(M14:N14)</f>
        <v>270.34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'[1]Hoja1'!V10</f>
        <v>0</v>
      </c>
      <c r="D15" s="27">
        <f>'[1]Hoja1'!V22</f>
        <v>0</v>
      </c>
      <c r="E15" s="27">
        <f>'[1]Hoja1'!V34</f>
        <v>0</v>
      </c>
      <c r="F15" s="27">
        <f>'[1]Hoja1'!V46</f>
        <v>0</v>
      </c>
      <c r="G15" s="27">
        <f t="shared" si="0"/>
        <v>0</v>
      </c>
      <c r="H15" s="28"/>
      <c r="I15" s="29">
        <f>'[1]Hoja1'!V58</f>
        <v>0</v>
      </c>
      <c r="J15" s="27">
        <f>'[1]Hoja1'!V70</f>
        <v>100.99</v>
      </c>
      <c r="K15" s="27">
        <f t="shared" si="1"/>
        <v>100.99</v>
      </c>
      <c r="L15" s="31"/>
      <c r="M15" s="27">
        <f>'[1]Hoja1'!V82</f>
        <v>0</v>
      </c>
      <c r="N15" s="27">
        <f>'[1]Hoja1'!V94</f>
        <v>0</v>
      </c>
      <c r="O15" s="27">
        <f t="shared" si="2"/>
        <v>0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'[1]Hoja1'!V11</f>
        <v>0</v>
      </c>
      <c r="D16" s="27">
        <f>'[1]Hoja1'!V23</f>
        <v>0</v>
      </c>
      <c r="E16" s="27">
        <f>'[1]Hoja1'!V35</f>
        <v>0</v>
      </c>
      <c r="F16" s="27">
        <f>'[1]Hoja1'!V47</f>
        <v>0</v>
      </c>
      <c r="G16" s="27">
        <f t="shared" si="0"/>
        <v>0</v>
      </c>
      <c r="H16" s="28"/>
      <c r="I16" s="29">
        <f>'[1]Hoja1'!V59</f>
        <v>0</v>
      </c>
      <c r="J16" s="27">
        <f>'[1]Hoja1'!V71</f>
        <v>0</v>
      </c>
      <c r="K16" s="27">
        <f t="shared" si="1"/>
        <v>0</v>
      </c>
      <c r="L16" s="31"/>
      <c r="M16" s="27">
        <f>'[1]Hoja1'!V83</f>
        <v>0</v>
      </c>
      <c r="N16" s="27">
        <f>'[1]Hoja1'!V95</f>
        <v>484.44</v>
      </c>
      <c r="O16" s="27">
        <f t="shared" si="2"/>
        <v>484.44</v>
      </c>
      <c r="P16" s="31"/>
      <c r="Q16" s="4"/>
      <c r="S16" s="4"/>
      <c r="T16" s="4"/>
    </row>
    <row r="17" spans="1:20" ht="19.5" customHeight="1">
      <c r="A17" s="32" t="s">
        <v>30</v>
      </c>
      <c r="C17" s="27">
        <f>'[1]Hoja1'!V12</f>
        <v>0</v>
      </c>
      <c r="D17" s="27">
        <f>'[1]Hoja1'!V24</f>
        <v>0</v>
      </c>
      <c r="E17" s="27">
        <f>'[1]Hoja1'!V36</f>
        <v>0</v>
      </c>
      <c r="F17" s="27">
        <f>'[1]Hoja1'!V48</f>
        <v>0</v>
      </c>
      <c r="G17" s="27">
        <f t="shared" si="0"/>
        <v>0</v>
      </c>
      <c r="H17" s="28"/>
      <c r="I17" s="29">
        <f>'[1]Hoja1'!V60</f>
        <v>0</v>
      </c>
      <c r="J17" s="27">
        <f>'[1]Hoja1'!V72</f>
        <v>69.21</v>
      </c>
      <c r="K17" s="27">
        <f t="shared" si="1"/>
        <v>69.21</v>
      </c>
      <c r="L17" s="31"/>
      <c r="M17" s="27">
        <f>'[1]Hoja1'!V84</f>
        <v>0</v>
      </c>
      <c r="N17" s="27">
        <f>'[1]Hoja1'!V96</f>
        <v>375</v>
      </c>
      <c r="O17" s="27">
        <f t="shared" si="2"/>
        <v>375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'[1]Hoja1'!V13</f>
        <v>0</v>
      </c>
      <c r="D18" s="27">
        <f>'[1]Hoja1'!V25</f>
        <v>0</v>
      </c>
      <c r="E18" s="27">
        <f>'[1]Hoja1'!V37</f>
        <v>0</v>
      </c>
      <c r="F18" s="27">
        <f>'[1]Hoja1'!V49</f>
        <v>0</v>
      </c>
      <c r="G18" s="27">
        <f t="shared" si="0"/>
        <v>0</v>
      </c>
      <c r="H18" s="28"/>
      <c r="I18" s="29">
        <f>'[1]Hoja1'!V61</f>
        <v>0</v>
      </c>
      <c r="J18" s="27">
        <f>'[1]Hoja1'!V73</f>
        <v>140.81</v>
      </c>
      <c r="K18" s="27">
        <f t="shared" si="1"/>
        <v>140.81</v>
      </c>
      <c r="L18" s="31"/>
      <c r="M18" s="27">
        <f>'[1]Hoja1'!V85</f>
        <v>0</v>
      </c>
      <c r="N18" s="27">
        <f>'[1]Hoja1'!V97</f>
        <v>0</v>
      </c>
      <c r="O18" s="27">
        <f t="shared" si="2"/>
        <v>0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'[1]Hoja1'!V14</f>
        <v>0</v>
      </c>
      <c r="D19" s="27">
        <f>'[1]Hoja1'!V26</f>
        <v>0</v>
      </c>
      <c r="E19" s="27">
        <f>'[1]Hoja1'!V38</f>
        <v>0</v>
      </c>
      <c r="F19" s="27">
        <f>'[1]Hoja1'!V50</f>
        <v>0</v>
      </c>
      <c r="G19" s="27">
        <f t="shared" si="0"/>
        <v>0</v>
      </c>
      <c r="H19" s="28"/>
      <c r="I19" s="29">
        <f>'[1]Hoja1'!V62</f>
        <v>0</v>
      </c>
      <c r="J19" s="27">
        <f>'[1]Hoja1'!V74</f>
        <v>69.6</v>
      </c>
      <c r="K19" s="27">
        <f t="shared" si="1"/>
        <v>69.6</v>
      </c>
      <c r="L19" s="31"/>
      <c r="M19" s="27">
        <f>'[1]Hoja1'!V86</f>
        <v>0</v>
      </c>
      <c r="N19" s="27">
        <f>'[1]Hoja1'!V98</f>
        <v>162.59</v>
      </c>
      <c r="O19" s="27">
        <f t="shared" si="2"/>
        <v>162.59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'[1]Hoja1'!V15</f>
        <v>0</v>
      </c>
      <c r="D20" s="27">
        <f>'[1]Hoja1'!V27</f>
        <v>0</v>
      </c>
      <c r="E20" s="27">
        <f>'[1]Hoja1'!V39</f>
        <v>0</v>
      </c>
      <c r="F20" s="27">
        <f>'[1]Hoja1'!V51</f>
        <v>0</v>
      </c>
      <c r="G20" s="27">
        <f t="shared" si="0"/>
        <v>0</v>
      </c>
      <c r="H20" s="28"/>
      <c r="I20" s="29">
        <f>'[1]Hoja1'!V63</f>
        <v>0</v>
      </c>
      <c r="J20" s="27">
        <f>'[1]Hoja1'!V75</f>
        <v>34.69</v>
      </c>
      <c r="K20" s="27">
        <f t="shared" si="1"/>
        <v>34.69</v>
      </c>
      <c r="L20" s="31"/>
      <c r="M20" s="27">
        <f>'[1]Hoja1'!V87</f>
        <v>0</v>
      </c>
      <c r="N20" s="27">
        <f>'[1]Hoja1'!V99</f>
        <v>0</v>
      </c>
      <c r="O20" s="27">
        <f t="shared" si="2"/>
        <v>0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0</v>
      </c>
      <c r="D22" s="39">
        <f>SUM(D9:D20)</f>
        <v>0</v>
      </c>
      <c r="E22" s="39">
        <f>SUM(E9:E20)</f>
        <v>0</v>
      </c>
      <c r="F22" s="39">
        <f>SUM(D9:D20)</f>
        <v>0</v>
      </c>
      <c r="G22" s="39">
        <f>SUM(C22:F22)</f>
        <v>0</v>
      </c>
      <c r="H22" s="40"/>
      <c r="I22" s="41">
        <f>SUM(I9:I20)</f>
        <v>0</v>
      </c>
      <c r="J22" s="42">
        <f>SUM(J9:J20)</f>
        <v>942.3199999999999</v>
      </c>
      <c r="K22" s="42">
        <f>SUM(I22:J22)</f>
        <v>942.3199999999999</v>
      </c>
      <c r="L22" s="43"/>
      <c r="M22" s="44">
        <f>SUM(M9:M20)</f>
        <v>0</v>
      </c>
      <c r="N22" s="44">
        <f>SUM(N9:N20)</f>
        <v>2221.71</v>
      </c>
      <c r="O22" s="44">
        <f>SUM(M22:N22)</f>
        <v>2221.71</v>
      </c>
      <c r="P22" s="45"/>
    </row>
    <row r="23" spans="1:20" s="47" customFormat="1" ht="19.5" customHeight="1">
      <c r="A23" s="46"/>
      <c r="C23" s="48" t="s">
        <v>27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H14" sqref="H14"/>
    </sheetView>
  </sheetViews>
  <sheetFormatPr defaultColWidth="11.00390625" defaultRowHeight="15"/>
  <cols>
    <col min="1" max="1" width="22.140625" style="52" customWidth="1"/>
    <col min="2" max="2" width="7.8515625" style="52" customWidth="1"/>
    <col min="3" max="6" width="18.57421875" style="52" customWidth="1"/>
    <col min="7" max="7" width="18.57421875" style="53" customWidth="1"/>
    <col min="8" max="10" width="18.57421875" style="52" customWidth="1"/>
    <col min="11" max="11" width="15.421875" style="52" customWidth="1"/>
    <col min="12" max="12" width="16.421875" style="52" customWidth="1"/>
    <col min="13" max="16384" width="11.00390625" style="52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33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32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2" ht="46.5" customHeight="1" thickBot="1">
      <c r="A6" s="11"/>
      <c r="C6" s="54" t="s">
        <v>19</v>
      </c>
      <c r="D6" s="55" t="s">
        <v>20</v>
      </c>
      <c r="E6" s="55" t="s">
        <v>21</v>
      </c>
      <c r="F6" s="55" t="s">
        <v>22</v>
      </c>
      <c r="G6" s="55" t="s">
        <v>24</v>
      </c>
      <c r="H6" s="55" t="s">
        <v>23</v>
      </c>
      <c r="I6" s="55" t="s">
        <v>34</v>
      </c>
      <c r="J6" s="56" t="s">
        <v>35</v>
      </c>
      <c r="K6" s="57" t="s">
        <v>25</v>
      </c>
      <c r="L6" s="58" t="s">
        <v>26</v>
      </c>
    </row>
    <row r="7" spans="1:12" ht="19.5" customHeight="1" thickBot="1">
      <c r="A7" s="25"/>
      <c r="C7" s="7"/>
      <c r="D7" s="7"/>
      <c r="E7" s="7"/>
      <c r="F7" s="7"/>
      <c r="G7" s="7"/>
      <c r="H7" s="7"/>
      <c r="K7" s="7"/>
      <c r="L7" s="7"/>
    </row>
    <row r="8" spans="1:12" ht="19.5" customHeight="1">
      <c r="A8" s="59" t="s">
        <v>0</v>
      </c>
      <c r="C8" s="60">
        <f>'[1]DEIXALLERIES'!N70</f>
        <v>23980</v>
      </c>
      <c r="D8" s="61">
        <f>'[1]DEIXALLERIES'!N5</f>
        <v>3090</v>
      </c>
      <c r="E8" s="61">
        <f>'[1]DEIXALLERIES'!N31</f>
        <v>3660</v>
      </c>
      <c r="F8" s="61">
        <f>'[1]DEIXALLERIES'!N18</f>
        <v>11800</v>
      </c>
      <c r="G8" s="62">
        <f>'[1]DEIXALLERIES'!N57</f>
        <v>16000</v>
      </c>
      <c r="H8" s="62">
        <f>'[1]DEIXALLERIES'!N44</f>
        <v>12660</v>
      </c>
      <c r="I8" s="62">
        <f>'[1]Hoja1'!V64</f>
        <v>81.26</v>
      </c>
      <c r="J8" s="62">
        <f>'[1]Hoja1'!V88</f>
        <v>439.13</v>
      </c>
      <c r="K8" s="63">
        <f>SUM(C8:J8)</f>
        <v>71710.39</v>
      </c>
      <c r="L8" s="1">
        <f>'[1]USUARIS DEIXALLERIES'!N6</f>
        <v>905</v>
      </c>
    </row>
    <row r="9" spans="1:12" ht="19.5" customHeight="1">
      <c r="A9" s="59" t="s">
        <v>1</v>
      </c>
      <c r="C9" s="64">
        <f>'[1]DEIXALLERIES'!N71</f>
        <v>38000</v>
      </c>
      <c r="D9" s="30">
        <f>'[1]DEIXALLERIES'!N6</f>
        <v>3040</v>
      </c>
      <c r="E9" s="30">
        <f>'[1]DEIXALLERIES'!N32</f>
        <v>1840</v>
      </c>
      <c r="F9" s="30">
        <f>'[1]DEIXALLERIES'!N19</f>
        <v>11780</v>
      </c>
      <c r="G9" s="65">
        <f>'[1]DEIXALLERIES'!N58</f>
        <v>18960</v>
      </c>
      <c r="H9" s="65">
        <f>'[1]DEIXALLERIES'!N45</f>
        <v>13440</v>
      </c>
      <c r="I9" s="65">
        <f>'[1]Hoja1'!V65</f>
        <v>120.2</v>
      </c>
      <c r="J9" s="65">
        <f>'[1]Hoja1'!V89</f>
        <v>0</v>
      </c>
      <c r="K9" s="66">
        <f>SUM(C9:J9)</f>
        <v>87180.2</v>
      </c>
      <c r="L9" s="2">
        <f>'[1]USUARIS DEIXALLERIES'!N7</f>
        <v>1046</v>
      </c>
    </row>
    <row r="10" spans="1:12" ht="19.5" customHeight="1">
      <c r="A10" s="59" t="s">
        <v>2</v>
      </c>
      <c r="C10" s="64">
        <f>'[1]DEIXALLERIES'!N72</f>
        <v>36040</v>
      </c>
      <c r="D10" s="30">
        <f>'[1]DEIXALLERIES'!N7</f>
        <v>3030</v>
      </c>
      <c r="E10" s="30">
        <f>'[1]DEIXALLERIES'!N33</f>
        <v>5180</v>
      </c>
      <c r="F10" s="30">
        <f>'[1]DEIXALLERIES'!N20</f>
        <v>12900</v>
      </c>
      <c r="G10" s="65">
        <f>'[1]DEIXALLERIES'!N59</f>
        <v>28500</v>
      </c>
      <c r="H10" s="65">
        <f>'[1]DEIXALLERIES'!N46</f>
        <v>16800</v>
      </c>
      <c r="I10" s="65">
        <f>'[1]Hoja1'!V66</f>
        <v>85.57</v>
      </c>
      <c r="J10" s="65">
        <f>'[1]Hoja1'!V90</f>
        <v>252.5</v>
      </c>
      <c r="K10" s="66">
        <f>SUM(C10:J10)</f>
        <v>102788.07</v>
      </c>
      <c r="L10" s="2">
        <f>'[1]USUARIS DEIXALLERIES'!N8</f>
        <v>1167</v>
      </c>
    </row>
    <row r="11" spans="1:12" ht="19.5" customHeight="1">
      <c r="A11" s="59" t="s">
        <v>3</v>
      </c>
      <c r="C11" s="64">
        <f>'[1]DEIXALLERIES'!N73</f>
        <v>36080</v>
      </c>
      <c r="D11" s="30">
        <f>'[1]DEIXALLERIES'!N8</f>
        <v>2360</v>
      </c>
      <c r="E11" s="30">
        <f>'[1]DEIXALLERIES'!N34</f>
        <v>2700</v>
      </c>
      <c r="F11" s="30">
        <f>'[1]DEIXALLERIES'!N21</f>
        <v>13160</v>
      </c>
      <c r="G11" s="65">
        <f>'[1]DEIXALLERIES'!N60</f>
        <v>18440</v>
      </c>
      <c r="H11" s="65">
        <f>'[1]DEIXALLERIES'!N47</f>
        <v>13440</v>
      </c>
      <c r="I11" s="65">
        <f>'[1]Hoja1'!V67</f>
        <v>31.43</v>
      </c>
      <c r="J11" s="65">
        <f>'[1]Hoja1'!V91</f>
        <v>237.71</v>
      </c>
      <c r="K11" s="66">
        <f aca="true" t="shared" si="0" ref="K11:K19">SUM(C11:J11)</f>
        <v>86449.14</v>
      </c>
      <c r="L11" s="2">
        <f>'[1]USUARIS DEIXALLERIES'!N9</f>
        <v>1059</v>
      </c>
    </row>
    <row r="12" spans="1:12" ht="19.5" customHeight="1">
      <c r="A12" s="59" t="s">
        <v>4</v>
      </c>
      <c r="C12" s="64">
        <f>'[1]DEIXALLERIES'!N74</f>
        <v>23840</v>
      </c>
      <c r="D12" s="30">
        <f>'[1]DEIXALLERIES'!N9</f>
        <v>770</v>
      </c>
      <c r="E12" s="30">
        <f>'[1]DEIXALLERIES'!N35</f>
        <v>1540</v>
      </c>
      <c r="F12" s="30">
        <f>'[1]DEIXALLERIES'!N22</f>
        <v>11200</v>
      </c>
      <c r="G12" s="65">
        <f>'[1]DEIXALLERIES'!N61</f>
        <v>20240</v>
      </c>
      <c r="H12" s="65">
        <f>'[1]DEIXALLERIES'!N48</f>
        <v>13440</v>
      </c>
      <c r="I12" s="65">
        <f>'[1]Hoja1'!V68</f>
        <v>125.1</v>
      </c>
      <c r="J12" s="65">
        <f>'[1]Hoja1'!V92</f>
        <v>0</v>
      </c>
      <c r="K12" s="66">
        <f t="shared" si="0"/>
        <v>71155.1</v>
      </c>
      <c r="L12" s="2">
        <f>'[1]USUARIS DEIXALLERIES'!N10</f>
        <v>952</v>
      </c>
    </row>
    <row r="13" spans="1:12" ht="19.5" customHeight="1">
      <c r="A13" s="59" t="s">
        <v>5</v>
      </c>
      <c r="C13" s="67">
        <f>'[1]DEIXALLERIES'!N75</f>
        <v>46940</v>
      </c>
      <c r="D13" s="27">
        <f>'[1]DEIXALLERIES'!N10</f>
        <v>1340</v>
      </c>
      <c r="E13" s="27">
        <f>'[1]DEIXALLERIES'!N36</f>
        <v>2960</v>
      </c>
      <c r="F13" s="27">
        <f>'[1]DEIXALLERIES'!N23</f>
        <v>16740</v>
      </c>
      <c r="G13" s="29">
        <f>'[1]DEIXALLERIES'!N62</f>
        <v>23160</v>
      </c>
      <c r="H13" s="29">
        <f>'[1]DEIXALLERIES'!N49</f>
        <v>15120</v>
      </c>
      <c r="I13" s="29">
        <f>'[1]Hoja1'!V69</f>
        <v>83.46</v>
      </c>
      <c r="J13" s="29">
        <f>'[1]Hoja1'!V93</f>
        <v>270.34</v>
      </c>
      <c r="K13" s="66">
        <f t="shared" si="0"/>
        <v>106613.8</v>
      </c>
      <c r="L13" s="68">
        <f>'[1]USUARIS DEIXALLERIES'!N11</f>
        <v>970</v>
      </c>
    </row>
    <row r="14" spans="1:12" ht="19.5" customHeight="1">
      <c r="A14" s="59" t="s">
        <v>6</v>
      </c>
      <c r="C14" s="67">
        <f>'[1]DEIXALLERIES'!N76</f>
        <v>32840</v>
      </c>
      <c r="D14" s="27">
        <f>'[1]DEIXALLERIES'!N11</f>
        <v>620</v>
      </c>
      <c r="E14" s="27">
        <f>'[1]DEIXALLERIES'!N37</f>
        <v>3860</v>
      </c>
      <c r="F14" s="27">
        <f>'[1]DEIXALLERIES'!N24</f>
        <v>16680</v>
      </c>
      <c r="G14" s="29">
        <f>'[1]DEIXALLERIES'!N63</f>
        <v>14720</v>
      </c>
      <c r="H14" s="29">
        <f>'[1]DEIXALLERIES'!N50</f>
        <v>13200</v>
      </c>
      <c r="I14" s="29">
        <f>'[1]Hoja1'!V70</f>
        <v>100.99</v>
      </c>
      <c r="J14" s="29">
        <f>'[1]Hoja1'!V94</f>
        <v>0</v>
      </c>
      <c r="K14" s="66">
        <f t="shared" si="0"/>
        <v>82020.99</v>
      </c>
      <c r="L14" s="68">
        <f>'[1]USUARIS DEIXALLERIES'!N12</f>
        <v>705</v>
      </c>
    </row>
    <row r="15" spans="1:12" ht="19.5" customHeight="1">
      <c r="A15" s="59" t="s">
        <v>7</v>
      </c>
      <c r="C15" s="67">
        <f>'[1]DEIXALLERIES'!N77</f>
        <v>9700</v>
      </c>
      <c r="D15" s="27">
        <f>'[1]DEIXALLERIES'!N12</f>
        <v>0</v>
      </c>
      <c r="E15" s="27">
        <f>'[1]DEIXALLERIES'!N38</f>
        <v>1580</v>
      </c>
      <c r="F15" s="27">
        <f>'[1]DEIXALLERIES'!N25</f>
        <v>8860</v>
      </c>
      <c r="G15" s="29">
        <f>'[1]DEIXALLERIES'!N64</f>
        <v>9100</v>
      </c>
      <c r="H15" s="29">
        <f>'[1]DEIXALLERIES'!N51</f>
        <v>6720</v>
      </c>
      <c r="I15" s="29">
        <f>'[1]Hoja1'!V71</f>
        <v>0</v>
      </c>
      <c r="J15" s="29">
        <f>'[1]Hoja1'!V95</f>
        <v>484.44</v>
      </c>
      <c r="K15" s="66">
        <f t="shared" si="0"/>
        <v>36444.44</v>
      </c>
      <c r="L15" s="68">
        <f>'[1]USUARIS DEIXALLERIES'!N13</f>
        <v>630</v>
      </c>
    </row>
    <row r="16" spans="1:12" ht="19.5" customHeight="1">
      <c r="A16" s="59" t="s">
        <v>30</v>
      </c>
      <c r="C16" s="67">
        <f>'[1]DEIXALLERIES'!N78</f>
        <v>19400</v>
      </c>
      <c r="D16" s="27">
        <f>'[1]DEIXALLERIES'!N13</f>
        <v>1240</v>
      </c>
      <c r="E16" s="27">
        <f>'[1]DEIXALLERIES'!N39</f>
        <v>3760</v>
      </c>
      <c r="F16" s="27">
        <f>'[1]DEIXALLERIES'!N26</f>
        <v>8980</v>
      </c>
      <c r="G16" s="29">
        <f>'[1]DEIXALLERIES'!N65</f>
        <v>13400</v>
      </c>
      <c r="H16" s="29">
        <f>'[1]DEIXALLERIES'!N52</f>
        <v>13440</v>
      </c>
      <c r="I16" s="29">
        <f>'[1]Hoja1'!V72</f>
        <v>69.21</v>
      </c>
      <c r="J16" s="29">
        <f>'[1]Hoja1'!V96</f>
        <v>375</v>
      </c>
      <c r="K16" s="66">
        <f t="shared" si="0"/>
        <v>60664.21</v>
      </c>
      <c r="L16" s="68">
        <f>'[1]USUARIS DEIXALLERIES'!N14</f>
        <v>649</v>
      </c>
    </row>
    <row r="17" spans="1:12" ht="19.5" customHeight="1">
      <c r="A17" s="59" t="s">
        <v>8</v>
      </c>
      <c r="C17" s="67">
        <f>'[1]DEIXALLERIES'!N79</f>
        <v>31880</v>
      </c>
      <c r="D17" s="27">
        <f>'[1]DEIXALLERIES'!N14</f>
        <v>0</v>
      </c>
      <c r="E17" s="27">
        <f>'[1]DEIXALLERIES'!N40</f>
        <v>3340</v>
      </c>
      <c r="F17" s="27">
        <f>'[1]DEIXALLERIES'!N27</f>
        <v>7380</v>
      </c>
      <c r="G17" s="29">
        <f>'[1]DEIXALLERIES'!N66</f>
        <v>11860</v>
      </c>
      <c r="H17" s="29">
        <f>'[1]DEIXALLERIES'!N53</f>
        <v>15120</v>
      </c>
      <c r="I17" s="29">
        <f>'[1]Hoja1'!V73</f>
        <v>140.81</v>
      </c>
      <c r="J17" s="29">
        <f>'[1]Hoja1'!V97</f>
        <v>0</v>
      </c>
      <c r="K17" s="66">
        <f t="shared" si="0"/>
        <v>69720.81</v>
      </c>
      <c r="L17" s="68">
        <f>'[1]USUARIS DEIXALLERIES'!N15</f>
        <v>684</v>
      </c>
    </row>
    <row r="18" spans="1:12" ht="19.5" customHeight="1">
      <c r="A18" s="59" t="s">
        <v>9</v>
      </c>
      <c r="C18" s="67">
        <f>'[1]DEIXALLERIES'!N80</f>
        <v>18460</v>
      </c>
      <c r="D18" s="27">
        <f>'[1]DEIXALLERIES'!N15</f>
        <v>1710</v>
      </c>
      <c r="E18" s="27">
        <f>'[1]DEIXALLERIES'!N41</f>
        <v>860</v>
      </c>
      <c r="F18" s="27">
        <f>'[1]DEIXALLERIES'!N28</f>
        <v>8600</v>
      </c>
      <c r="G18" s="29">
        <f>'[1]DEIXALLERIES'!N67</f>
        <v>12060</v>
      </c>
      <c r="H18" s="29">
        <f>'[1]DEIXALLERIES'!N54</f>
        <v>18480</v>
      </c>
      <c r="I18" s="29">
        <f>'[1]Hoja1'!V74</f>
        <v>69.6</v>
      </c>
      <c r="J18" s="29">
        <f>'[1]Hoja1'!V98</f>
        <v>162.59</v>
      </c>
      <c r="K18" s="66">
        <f t="shared" si="0"/>
        <v>60402.189999999995</v>
      </c>
      <c r="L18" s="68">
        <f>'[1]USUARIS DEIXALLERIES'!N16</f>
        <v>666</v>
      </c>
    </row>
    <row r="19" spans="1:12" ht="19.5" customHeight="1" thickBot="1">
      <c r="A19" s="59" t="s">
        <v>10</v>
      </c>
      <c r="C19" s="69">
        <f>'[1]DEIXALLERIES'!N81</f>
        <v>20060</v>
      </c>
      <c r="D19" s="70">
        <f>'[1]DEIXALLERIES'!N16</f>
        <v>1530</v>
      </c>
      <c r="E19" s="70">
        <f>'[1]DEIXALLERIES'!N42</f>
        <v>1260</v>
      </c>
      <c r="F19" s="70">
        <f>'[1]DEIXALLERIES'!N29</f>
        <v>5740</v>
      </c>
      <c r="G19" s="71">
        <f>'[1]DEIXALLERIES'!N68</f>
        <v>6520</v>
      </c>
      <c r="H19" s="71">
        <f>'[1]DEIXALLERIES'!N55</f>
        <v>8400</v>
      </c>
      <c r="I19" s="71">
        <f>'[1]Hoja1'!V75</f>
        <v>34.69</v>
      </c>
      <c r="J19" s="71">
        <f>'[1]Hoja1'!V99</f>
        <v>0</v>
      </c>
      <c r="K19" s="72">
        <f t="shared" si="0"/>
        <v>43544.69</v>
      </c>
      <c r="L19" s="73">
        <f>'[1]USUARIS DEIXALLERIES'!N17</f>
        <v>480</v>
      </c>
    </row>
    <row r="20" spans="1:12" ht="19.5" customHeight="1" thickBot="1">
      <c r="A20" s="4"/>
      <c r="C20" s="7"/>
      <c r="D20" s="7"/>
      <c r="E20" s="7"/>
      <c r="F20" s="7"/>
      <c r="G20" s="7"/>
      <c r="H20" s="7"/>
      <c r="K20" s="35"/>
      <c r="L20" s="7"/>
    </row>
    <row r="21" spans="1:12" ht="19.5" customHeight="1" thickBot="1">
      <c r="A21" s="37" t="s">
        <v>14</v>
      </c>
      <c r="C21" s="74">
        <f>SUM(C8:C19)</f>
        <v>337220</v>
      </c>
      <c r="D21" s="75">
        <f>SUM(D8:D19)</f>
        <v>18730</v>
      </c>
      <c r="E21" s="75">
        <f>SUM(E8:E19)</f>
        <v>32540</v>
      </c>
      <c r="F21" s="75">
        <f>SUM(F8:F19)</f>
        <v>133820</v>
      </c>
      <c r="G21" s="76">
        <f>SUM(G8:G20)</f>
        <v>192960</v>
      </c>
      <c r="H21" s="76">
        <f>SUM(H8:H19)</f>
        <v>160260</v>
      </c>
      <c r="I21" s="76">
        <f>SUM(I8:I19)</f>
        <v>942.3199999999999</v>
      </c>
      <c r="J21" s="76">
        <f>SUM(J8:J19)</f>
        <v>2221.71</v>
      </c>
      <c r="K21" s="76">
        <f>SUM(K8:K19)</f>
        <v>878694.03</v>
      </c>
      <c r="L21" s="77">
        <f>SUM(L8:L19)</f>
        <v>9913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  <ignoredError sqref="C8:H19 I8:I19 J8:J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2009-02-02T15:37:12Z</cp:lastPrinted>
  <dcterms:created xsi:type="dcterms:W3CDTF">2008-05-28T16:13:29Z</dcterms:created>
  <dcterms:modified xsi:type="dcterms:W3CDTF">2009-03-26T10:07:08Z</dcterms:modified>
  <cp:category/>
  <cp:version/>
  <cp:contentType/>
  <cp:contentStatus/>
</cp:coreProperties>
</file>