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30" windowWidth="15300" windowHeight="3990" activeTab="0"/>
  </bookViews>
  <sheets>
    <sheet name="RECOLLID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<sst xmlns="http://schemas.openxmlformats.org/spreadsheetml/2006/main" count="30" uniqueCount="25">
  <si>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</si>
  <si>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</si>
  <si>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</si>
  <si>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</si>
  <si>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</si>
  <si>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</si>
  <si>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</si>
  <si>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</si>
  <si>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</si>
  <si>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</si>
  <si>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</si>
  <si>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</si>
  <si>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</si>
  <si>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</si>
  <si>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</si>
  <si>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</si>
  <si>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</si>
  <si>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</si>
  <si>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</si>
  <si>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</si>
  <si>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</si>
  <si>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</si>
  <si>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</si>
  <si>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SERVEI DE RECOLLIDA DE PAPER I CARTRÓ, ENVASOS LLEUGERS I VIDRE, 2008</t>
  </si>
  <si>
    <t>GRANERA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</si>
</sst>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4" borderId="0" applyNumberFormat="0" applyBorder="0" applyAlignment="0" applyProtection="0"/>
    <xf numFmtId="0" fontId="35" fillId="18" borderId="1" applyNumberFormat="0" applyAlignment="0" applyProtection="0"/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1" fillId="18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7734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FDB6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375"/>
          <c:w val="0.917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52979681"/>
        <c:axId val="7055082"/>
      </c:bar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9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575"/>
          <c:w val="0.851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63495739"/>
        <c:axId val="34590740"/>
      </c:bar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5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137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42881205"/>
        <c:axId val="50386526"/>
      </c:bar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1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Hoja4"/>
      <sheetName val="Hoja5"/>
    </sheetNames>
    <sheetDataSet>
      <sheetData sheetId="0">
        <row r="4">
          <cell r="N4">
            <v>122.43</v>
          </cell>
        </row>
        <row r="5">
          <cell r="N5">
            <v>138.2</v>
          </cell>
        </row>
        <row r="6">
          <cell r="N6">
            <v>154.78</v>
          </cell>
        </row>
        <row r="7">
          <cell r="N7">
            <v>76.11</v>
          </cell>
        </row>
        <row r="8">
          <cell r="N8">
            <v>155.07</v>
          </cell>
        </row>
        <row r="9">
          <cell r="N9">
            <v>122.36</v>
          </cell>
        </row>
        <row r="10">
          <cell r="N10">
            <v>217.74</v>
          </cell>
        </row>
        <row r="11">
          <cell r="N11">
            <v>87.14</v>
          </cell>
        </row>
        <row r="12">
          <cell r="N12">
            <v>130.87</v>
          </cell>
        </row>
        <row r="13">
          <cell r="N13">
            <v>133.55</v>
          </cell>
        </row>
        <row r="14">
          <cell r="N14">
            <v>50</v>
          </cell>
        </row>
        <row r="15">
          <cell r="N15">
            <v>257.33</v>
          </cell>
        </row>
        <row r="25">
          <cell r="N25">
            <v>35.71</v>
          </cell>
        </row>
        <row r="52">
          <cell r="N52">
            <v>115.11</v>
          </cell>
        </row>
        <row r="53">
          <cell r="N53">
            <v>109.3</v>
          </cell>
        </row>
        <row r="54">
          <cell r="N54">
            <v>92.12</v>
          </cell>
        </row>
        <row r="55">
          <cell r="N55">
            <v>135.05</v>
          </cell>
        </row>
        <row r="56">
          <cell r="N56">
            <v>195.78</v>
          </cell>
        </row>
        <row r="57">
          <cell r="N57">
            <v>46.47</v>
          </cell>
        </row>
        <row r="58">
          <cell r="N58">
            <v>152.36</v>
          </cell>
        </row>
        <row r="59">
          <cell r="N59">
            <v>92.46</v>
          </cell>
        </row>
        <row r="60">
          <cell r="N60">
            <v>88.77</v>
          </cell>
        </row>
        <row r="61">
          <cell r="N61">
            <v>205.24</v>
          </cell>
        </row>
        <row r="62">
          <cell r="N62">
            <v>169.71</v>
          </cell>
        </row>
        <row r="63">
          <cell r="N63">
            <v>168.26</v>
          </cell>
        </row>
        <row r="76">
          <cell r="N76">
            <v>905</v>
          </cell>
        </row>
        <row r="77">
          <cell r="N77">
            <v>408.89</v>
          </cell>
        </row>
        <row r="78">
          <cell r="N78">
            <v>580</v>
          </cell>
        </row>
        <row r="79">
          <cell r="N79">
            <v>240</v>
          </cell>
        </row>
        <row r="80">
          <cell r="N80">
            <v>593.33</v>
          </cell>
        </row>
        <row r="81">
          <cell r="N81">
            <v>388.89</v>
          </cell>
        </row>
        <row r="82">
          <cell r="N82">
            <v>443.33</v>
          </cell>
        </row>
        <row r="83">
          <cell r="N83">
            <v>208</v>
          </cell>
        </row>
        <row r="84">
          <cell r="N84">
            <v>632</v>
          </cell>
        </row>
        <row r="85">
          <cell r="N85">
            <v>440</v>
          </cell>
        </row>
        <row r="86">
          <cell r="N86">
            <v>513.33</v>
          </cell>
        </row>
        <row r="87">
          <cell r="N87">
            <v>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70C0"/>
      </a:accent1>
      <a:accent2>
        <a:srgbClr val="FFFF00"/>
      </a:accent2>
      <a:accent3>
        <a:srgbClr val="92D050"/>
      </a:accent3>
      <a:accent4>
        <a:srgbClr val="FF8080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H7" sqref="H7:H8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24</v>
      </c>
      <c r="D2" s="4"/>
    </row>
    <row r="3" spans="1:2" ht="19.5" customHeight="1">
      <c r="A3" s="6"/>
      <c r="B3" s="6"/>
    </row>
    <row r="4" ht="19.5" customHeight="1">
      <c r="C4" s="7" t="s">
        <v>23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49" t="s">
        <v>17</v>
      </c>
      <c r="D6" s="50"/>
      <c r="E6" s="50"/>
      <c r="F6" s="50"/>
      <c r="G6" s="51"/>
      <c r="I6" s="52" t="s">
        <v>21</v>
      </c>
      <c r="J6" s="53"/>
      <c r="K6" s="54"/>
      <c r="L6" s="8"/>
      <c r="M6" s="55" t="s">
        <v>18</v>
      </c>
      <c r="N6" s="56"/>
      <c r="O6" s="57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20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25">
        <f>'[1]Hoja1'!N4</f>
        <v>122.43</v>
      </c>
      <c r="D9" s="25">
        <f>'[1]Hoja1'!N16</f>
        <v>0</v>
      </c>
      <c r="E9" s="25">
        <f>'[1]Hoja1'!N28</f>
        <v>0</v>
      </c>
      <c r="F9" s="25">
        <f>'[1]Hoja1'!N40</f>
        <v>0</v>
      </c>
      <c r="G9" s="25">
        <f>SUM(C9:F9)</f>
        <v>122.43</v>
      </c>
      <c r="H9" s="26"/>
      <c r="I9" s="27">
        <f>'[1]Hoja1'!N52</f>
        <v>115.11</v>
      </c>
      <c r="J9" s="28">
        <f>'[1]Hoja1'!N64</f>
        <v>0</v>
      </c>
      <c r="K9" s="25">
        <f>SUM(I9:J9)</f>
        <v>115.11</v>
      </c>
      <c r="L9" s="29"/>
      <c r="M9" s="25">
        <f>'[1]Hoja1'!N76</f>
        <v>905</v>
      </c>
      <c r="N9" s="28">
        <f>'[1]Hoja1'!N88</f>
        <v>0</v>
      </c>
      <c r="O9" s="25">
        <f>SUM(M9:N9)</f>
        <v>905</v>
      </c>
      <c r="P9" s="29"/>
      <c r="Q9" s="2"/>
      <c r="S9" s="2"/>
      <c r="T9" s="2"/>
    </row>
    <row r="10" spans="1:20" ht="19.5" customHeight="1">
      <c r="A10" s="30" t="s">
        <v>1</v>
      </c>
      <c r="C10" s="25">
        <f>'[1]Hoja1'!N5</f>
        <v>138.2</v>
      </c>
      <c r="D10" s="25">
        <f>'[1]Hoja1'!N17</f>
        <v>0</v>
      </c>
      <c r="E10" s="25">
        <f>'[1]Hoja1'!N29</f>
        <v>0</v>
      </c>
      <c r="F10" s="25">
        <f>'[1]Hoja1'!N41</f>
        <v>0</v>
      </c>
      <c r="G10" s="25">
        <f>SUM(C10:F10)</f>
        <v>138.2</v>
      </c>
      <c r="H10" s="26"/>
      <c r="I10" s="27">
        <f>'[1]Hoja1'!N53</f>
        <v>109.3</v>
      </c>
      <c r="J10" s="28">
        <f>'[1]Hoja1'!N65</f>
        <v>0</v>
      </c>
      <c r="K10" s="25">
        <f>SUM(I10:J10)</f>
        <v>109.3</v>
      </c>
      <c r="L10" s="29"/>
      <c r="M10" s="25">
        <f>'[1]Hoja1'!N77</f>
        <v>408.89</v>
      </c>
      <c r="N10" s="28">
        <f>'[1]Hoja1'!N89</f>
        <v>0</v>
      </c>
      <c r="O10" s="25">
        <f>SUM(M10:N10)</f>
        <v>408.89</v>
      </c>
      <c r="P10" s="29"/>
      <c r="Q10" s="2"/>
      <c r="S10" s="2"/>
      <c r="T10" s="2"/>
    </row>
    <row r="11" spans="1:20" ht="19.5" customHeight="1">
      <c r="A11" s="30" t="s">
        <v>2</v>
      </c>
      <c r="C11" s="25">
        <f>'[1]Hoja1'!N6</f>
        <v>154.78</v>
      </c>
      <c r="D11" s="25">
        <f>'[1]Hoja1'!N18</f>
        <v>0</v>
      </c>
      <c r="E11" s="25">
        <f>'[1]Hoja1'!N30</f>
        <v>0</v>
      </c>
      <c r="F11" s="25">
        <f>'[1]Hoja1'!N42</f>
        <v>0</v>
      </c>
      <c r="G11" s="25">
        <f>SUM(C11:F11)</f>
        <v>154.78</v>
      </c>
      <c r="H11" s="26"/>
      <c r="I11" s="27">
        <f>'[1]Hoja1'!N54</f>
        <v>92.12</v>
      </c>
      <c r="J11" s="28">
        <f>'[1]Hoja1'!N66</f>
        <v>0</v>
      </c>
      <c r="K11" s="25">
        <f>SUM(I11:J11)</f>
        <v>92.12</v>
      </c>
      <c r="L11" s="29"/>
      <c r="M11" s="25">
        <f>'[1]Hoja1'!N78</f>
        <v>580</v>
      </c>
      <c r="N11" s="28">
        <f>'[1]Hoja1'!N90</f>
        <v>0</v>
      </c>
      <c r="O11" s="25">
        <f>SUM(M11:N11)</f>
        <v>580</v>
      </c>
      <c r="P11" s="29"/>
      <c r="Q11" s="2"/>
      <c r="S11" s="2"/>
      <c r="T11" s="2"/>
    </row>
    <row r="12" spans="1:20" ht="19.5" customHeight="1">
      <c r="A12" s="30" t="s">
        <v>3</v>
      </c>
      <c r="C12" s="25">
        <f>'[1]Hoja1'!N7</f>
        <v>76.11</v>
      </c>
      <c r="D12" s="25">
        <f>'[1]Hoja1'!N19</f>
        <v>0</v>
      </c>
      <c r="E12" s="25">
        <f>'[1]Hoja1'!N31</f>
        <v>0</v>
      </c>
      <c r="F12" s="25">
        <f>'[1]Hoja1'!N43</f>
        <v>0</v>
      </c>
      <c r="G12" s="25">
        <f>SUM(C12:F12)</f>
        <v>76.11</v>
      </c>
      <c r="H12" s="26"/>
      <c r="I12" s="27">
        <f>'[1]Hoja1'!N55</f>
        <v>135.05</v>
      </c>
      <c r="J12" s="28">
        <f>'[1]Hoja1'!N67</f>
        <v>0</v>
      </c>
      <c r="K12" s="25">
        <f>SUM(I12:J12)</f>
        <v>135.05</v>
      </c>
      <c r="L12" s="29"/>
      <c r="M12" s="25">
        <f>'[1]Hoja1'!N79</f>
        <v>240</v>
      </c>
      <c r="N12" s="28">
        <f>'[1]Hoja1'!N91</f>
        <v>0</v>
      </c>
      <c r="O12" s="25">
        <f>SUM(M12:N12)</f>
        <v>240</v>
      </c>
      <c r="P12" s="29"/>
      <c r="Q12" s="2"/>
      <c r="S12" s="2"/>
      <c r="T12" s="2"/>
    </row>
    <row r="13" spans="1:20" ht="19.5" customHeight="1">
      <c r="A13" s="30" t="s">
        <v>4</v>
      </c>
      <c r="C13" s="25">
        <f>'[1]Hoja1'!N8</f>
        <v>155.07</v>
      </c>
      <c r="D13" s="25">
        <f>'[1]Hoja1'!N20</f>
        <v>0</v>
      </c>
      <c r="E13" s="25">
        <f>'[1]Hoja1'!N32</f>
        <v>0</v>
      </c>
      <c r="F13" s="25">
        <f>'[1]Hoja1'!N44</f>
        <v>0</v>
      </c>
      <c r="G13" s="25">
        <f>SUM(C13:F13)</f>
        <v>155.07</v>
      </c>
      <c r="H13" s="26"/>
      <c r="I13" s="27">
        <f>'[1]Hoja1'!N56</f>
        <v>195.78</v>
      </c>
      <c r="J13" s="28">
        <f>'[1]Hoja1'!N68</f>
        <v>0</v>
      </c>
      <c r="K13" s="25">
        <f>SUM(I13:J13)</f>
        <v>195.78</v>
      </c>
      <c r="L13" s="29"/>
      <c r="M13" s="25">
        <f>'[1]Hoja1'!N80</f>
        <v>593.33</v>
      </c>
      <c r="N13" s="28">
        <f>'[1]Hoja1'!N92</f>
        <v>0</v>
      </c>
      <c r="O13" s="25">
        <f>SUM(M13:N13)</f>
        <v>593.33</v>
      </c>
      <c r="P13" s="29"/>
      <c r="Q13" s="2"/>
      <c r="S13" s="2"/>
      <c r="T13" s="2"/>
    </row>
    <row r="14" spans="1:20" ht="19.5" customHeight="1">
      <c r="A14" s="30" t="s">
        <v>5</v>
      </c>
      <c r="C14" s="25">
        <f>'[1]Hoja1'!N9</f>
        <v>122.36</v>
      </c>
      <c r="D14" s="25">
        <f>'[1]Hoja1'!N21</f>
        <v>0</v>
      </c>
      <c r="E14" s="25">
        <f>'[1]Hoja1'!N33</f>
        <v>0</v>
      </c>
      <c r="F14" s="25">
        <f>'[1]Hoja1'!N45</f>
        <v>0</v>
      </c>
      <c r="G14" s="25">
        <f aca="true" t="shared" si="0" ref="G14:G20">SUM(C14:F14)</f>
        <v>122.36</v>
      </c>
      <c r="H14" s="26"/>
      <c r="I14" s="27">
        <f>'[1]Hoja1'!N57</f>
        <v>46.47</v>
      </c>
      <c r="J14" s="25">
        <f>'[1]Hoja1'!N69</f>
        <v>0</v>
      </c>
      <c r="K14" s="25">
        <f aca="true" t="shared" si="1" ref="K14:K20">SUM(I14:J14)</f>
        <v>46.47</v>
      </c>
      <c r="L14" s="29"/>
      <c r="M14" s="25">
        <f>'[1]Hoja1'!N81</f>
        <v>388.89</v>
      </c>
      <c r="N14" s="25">
        <f>'[1]Hoja1'!N93</f>
        <v>0</v>
      </c>
      <c r="O14" s="25">
        <f aca="true" t="shared" si="2" ref="O14:O20">SUM(M14:N14)</f>
        <v>388.89</v>
      </c>
      <c r="P14" s="29"/>
      <c r="Q14" s="2"/>
      <c r="S14" s="2"/>
      <c r="T14" s="2"/>
    </row>
    <row r="15" spans="1:20" ht="19.5" customHeight="1">
      <c r="A15" s="30" t="s">
        <v>6</v>
      </c>
      <c r="C15" s="25">
        <f>'[1]Hoja1'!N10</f>
        <v>217.74</v>
      </c>
      <c r="D15" s="25">
        <f>'[1]Hoja1'!N22</f>
        <v>0</v>
      </c>
      <c r="E15" s="25">
        <f>'[1]Hoja1'!N34</f>
        <v>0</v>
      </c>
      <c r="F15" s="25">
        <f>'[1]Hoja1'!N46</f>
        <v>0</v>
      </c>
      <c r="G15" s="25">
        <f t="shared" si="0"/>
        <v>217.74</v>
      </c>
      <c r="H15" s="26"/>
      <c r="I15" s="27">
        <f>'[1]Hoja1'!N58</f>
        <v>152.36</v>
      </c>
      <c r="J15" s="25">
        <f>'[1]Hoja1'!N70</f>
        <v>0</v>
      </c>
      <c r="K15" s="25">
        <f t="shared" si="1"/>
        <v>152.36</v>
      </c>
      <c r="L15" s="29"/>
      <c r="M15" s="25">
        <f>'[1]Hoja1'!N82</f>
        <v>443.33</v>
      </c>
      <c r="N15" s="25">
        <f>'[1]Hoja1'!N94</f>
        <v>0</v>
      </c>
      <c r="O15" s="25">
        <f t="shared" si="2"/>
        <v>443.33</v>
      </c>
      <c r="P15" s="29"/>
      <c r="Q15" s="2"/>
      <c r="S15" s="2"/>
      <c r="T15" s="2"/>
    </row>
    <row r="16" spans="1:20" ht="19.5" customHeight="1">
      <c r="A16" s="30" t="s">
        <v>7</v>
      </c>
      <c r="C16" s="25">
        <f>('[1]Hoja1'!N11)+15</f>
        <v>102.14</v>
      </c>
      <c r="D16" s="25">
        <v>0</v>
      </c>
      <c r="E16" s="25">
        <f>'[1]Hoja1'!N35</f>
        <v>0</v>
      </c>
      <c r="F16" s="25">
        <f>'[1]Hoja1'!N47</f>
        <v>0</v>
      </c>
      <c r="G16" s="25">
        <f t="shared" si="0"/>
        <v>102.14</v>
      </c>
      <c r="H16" s="26"/>
      <c r="I16" s="27">
        <f>'[1]Hoja1'!N59</f>
        <v>92.46</v>
      </c>
      <c r="J16" s="25">
        <f>'[1]Hoja1'!N71</f>
        <v>0</v>
      </c>
      <c r="K16" s="25">
        <f t="shared" si="1"/>
        <v>92.46</v>
      </c>
      <c r="L16" s="29"/>
      <c r="M16" s="25">
        <f>'[1]Hoja1'!N83</f>
        <v>208</v>
      </c>
      <c r="N16" s="25">
        <f>'[1]Hoja1'!N95</f>
        <v>0</v>
      </c>
      <c r="O16" s="25">
        <f t="shared" si="2"/>
        <v>208</v>
      </c>
      <c r="P16" s="29"/>
      <c r="Q16" s="2"/>
      <c r="S16" s="2"/>
      <c r="T16" s="2"/>
    </row>
    <row r="17" spans="1:20" ht="19.5" customHeight="1">
      <c r="A17" s="30" t="s">
        <v>22</v>
      </c>
      <c r="C17" s="25">
        <f>'[1]Hoja1'!N12</f>
        <v>130.87</v>
      </c>
      <c r="D17" s="25">
        <f>'[1]Hoja1'!N24</f>
        <v>0</v>
      </c>
      <c r="E17" s="25">
        <f>'[1]Hoja1'!N36</f>
        <v>0</v>
      </c>
      <c r="F17" s="25">
        <f>'[1]Hoja1'!N48</f>
        <v>0</v>
      </c>
      <c r="G17" s="25">
        <f t="shared" si="0"/>
        <v>130.87</v>
      </c>
      <c r="H17" s="26"/>
      <c r="I17" s="27">
        <f>'[1]Hoja1'!N60</f>
        <v>88.77</v>
      </c>
      <c r="J17" s="25">
        <f>'[1]Hoja1'!N72</f>
        <v>0</v>
      </c>
      <c r="K17" s="25">
        <f t="shared" si="1"/>
        <v>88.77</v>
      </c>
      <c r="L17" s="29"/>
      <c r="M17" s="25">
        <f>'[1]Hoja1'!N84</f>
        <v>632</v>
      </c>
      <c r="N17" s="25">
        <f>'[1]Hoja1'!N96</f>
        <v>0</v>
      </c>
      <c r="O17" s="25">
        <f t="shared" si="2"/>
        <v>632</v>
      </c>
      <c r="P17" s="29"/>
      <c r="Q17" s="2"/>
      <c r="S17" s="2"/>
      <c r="T17" s="2"/>
    </row>
    <row r="18" spans="1:20" ht="19.5" customHeight="1">
      <c r="A18" s="30" t="s">
        <v>8</v>
      </c>
      <c r="C18" s="25">
        <f>'[1]Hoja1'!N13</f>
        <v>133.55</v>
      </c>
      <c r="D18" s="25">
        <f>'[1]Hoja1'!N25</f>
        <v>35.71</v>
      </c>
      <c r="E18" s="25">
        <f>'[1]Hoja1'!N37</f>
        <v>0</v>
      </c>
      <c r="F18" s="25">
        <f>'[1]Hoja1'!N49</f>
        <v>0</v>
      </c>
      <c r="G18" s="25">
        <f t="shared" si="0"/>
        <v>169.26000000000002</v>
      </c>
      <c r="H18" s="26"/>
      <c r="I18" s="27">
        <f>'[1]Hoja1'!N61</f>
        <v>205.24</v>
      </c>
      <c r="J18" s="25">
        <f>'[1]Hoja1'!N73</f>
        <v>0</v>
      </c>
      <c r="K18" s="25">
        <f t="shared" si="1"/>
        <v>205.24</v>
      </c>
      <c r="L18" s="29"/>
      <c r="M18" s="25">
        <f>'[1]Hoja1'!N85</f>
        <v>440</v>
      </c>
      <c r="N18" s="25">
        <f>'[1]Hoja1'!N97</f>
        <v>0</v>
      </c>
      <c r="O18" s="25">
        <f t="shared" si="2"/>
        <v>440</v>
      </c>
      <c r="P18" s="29"/>
      <c r="Q18" s="2"/>
      <c r="S18" s="2"/>
      <c r="T18" s="2"/>
    </row>
    <row r="19" spans="1:20" ht="19.5" customHeight="1">
      <c r="A19" s="30" t="s">
        <v>9</v>
      </c>
      <c r="C19" s="25">
        <f>'[1]Hoja1'!N14</f>
        <v>50</v>
      </c>
      <c r="D19" s="25">
        <f>'[1]Hoja1'!N26</f>
        <v>0</v>
      </c>
      <c r="E19" s="25">
        <f>'[1]Hoja1'!N38</f>
        <v>0</v>
      </c>
      <c r="F19" s="25">
        <f>'[1]Hoja1'!N50</f>
        <v>0</v>
      </c>
      <c r="G19" s="25">
        <f t="shared" si="0"/>
        <v>50</v>
      </c>
      <c r="H19" s="26"/>
      <c r="I19" s="27">
        <f>'[1]Hoja1'!N62</f>
        <v>169.71</v>
      </c>
      <c r="J19" s="25">
        <f>'[1]Hoja1'!N74</f>
        <v>0</v>
      </c>
      <c r="K19" s="25">
        <f t="shared" si="1"/>
        <v>169.71</v>
      </c>
      <c r="L19" s="29"/>
      <c r="M19" s="25">
        <f>'[1]Hoja1'!N86</f>
        <v>513.33</v>
      </c>
      <c r="N19" s="25">
        <f>'[1]Hoja1'!N98</f>
        <v>0</v>
      </c>
      <c r="O19" s="25">
        <f t="shared" si="2"/>
        <v>513.33</v>
      </c>
      <c r="P19" s="29"/>
      <c r="Q19" s="2"/>
      <c r="S19" s="2"/>
      <c r="T19" s="2"/>
    </row>
    <row r="20" spans="1:20" ht="19.5" customHeight="1" thickBot="1">
      <c r="A20" s="31" t="s">
        <v>10</v>
      </c>
      <c r="C20" s="25">
        <f>'[1]Hoja1'!N15</f>
        <v>257.33</v>
      </c>
      <c r="D20" s="25">
        <f>'[1]Hoja1'!N27</f>
        <v>0</v>
      </c>
      <c r="E20" s="25">
        <f>'[1]Hoja1'!N39</f>
        <v>0</v>
      </c>
      <c r="F20" s="25">
        <f>'[1]Hoja1'!N51</f>
        <v>0</v>
      </c>
      <c r="G20" s="25">
        <f t="shared" si="0"/>
        <v>257.33</v>
      </c>
      <c r="H20" s="26"/>
      <c r="I20" s="27">
        <f>'[1]Hoja1'!N63</f>
        <v>168.26</v>
      </c>
      <c r="J20" s="25">
        <f>'[1]Hoja1'!N75</f>
        <v>0</v>
      </c>
      <c r="K20" s="25">
        <f t="shared" si="1"/>
        <v>168.26</v>
      </c>
      <c r="L20" s="29"/>
      <c r="M20" s="25">
        <f>'[1]Hoja1'!N87</f>
        <v>345</v>
      </c>
      <c r="N20" s="25">
        <f>'[1]Hoja1'!N99</f>
        <v>0</v>
      </c>
      <c r="O20" s="25">
        <f t="shared" si="2"/>
        <v>345</v>
      </c>
      <c r="P20" s="29"/>
      <c r="Q20" s="2"/>
      <c r="S20" s="2"/>
      <c r="T20" s="2"/>
    </row>
    <row r="21" spans="3:20" ht="19.5" customHeight="1" thickBot="1">
      <c r="C21" s="32"/>
      <c r="D21" s="32"/>
      <c r="E21" s="32"/>
      <c r="F21" s="32"/>
      <c r="G21" s="32"/>
      <c r="H21" s="32"/>
      <c r="I21" s="33"/>
      <c r="J21" s="33"/>
      <c r="K21" s="33"/>
      <c r="L21" s="34"/>
      <c r="M21" s="33"/>
      <c r="N21" s="33"/>
      <c r="O21" s="33"/>
      <c r="P21" s="34"/>
      <c r="Q21" s="2"/>
      <c r="S21" s="2"/>
      <c r="T21" s="2"/>
    </row>
    <row r="22" spans="1:16" s="36" customFormat="1" ht="19.5" customHeight="1" thickBot="1">
      <c r="A22" s="35" t="s">
        <v>15</v>
      </c>
      <c r="C22" s="37">
        <f>SUM(C9:C20)</f>
        <v>1660.5799999999997</v>
      </c>
      <c r="D22" s="37">
        <f>SUM(D9:D20)</f>
        <v>35.71</v>
      </c>
      <c r="E22" s="37">
        <f>SUM(E9:E20)</f>
        <v>0</v>
      </c>
      <c r="F22" s="37">
        <f>SUM(D9:D20)</f>
        <v>35.71</v>
      </c>
      <c r="G22" s="37">
        <f>SUM(C22:F22)</f>
        <v>1731.9999999999998</v>
      </c>
      <c r="H22" s="38"/>
      <c r="I22" s="39">
        <f>SUM(I9:I20)</f>
        <v>1570.63</v>
      </c>
      <c r="J22" s="40">
        <f>SUM(J9:J20)</f>
        <v>0</v>
      </c>
      <c r="K22" s="40">
        <f>SUM(I22:J22)</f>
        <v>1570.63</v>
      </c>
      <c r="L22" s="41"/>
      <c r="M22" s="42">
        <f>SUM(M9:M20)</f>
        <v>5697.7699999999995</v>
      </c>
      <c r="N22" s="42">
        <f>SUM(N9:N20)</f>
        <v>0</v>
      </c>
      <c r="O22" s="42">
        <f>SUM(M22:N22)</f>
        <v>5697.7699999999995</v>
      </c>
      <c r="P22" s="43"/>
    </row>
    <row r="23" spans="1:20" s="45" customFormat="1" ht="19.5" customHeight="1">
      <c r="A23" s="44"/>
      <c r="C23" s="46" t="s">
        <v>19</v>
      </c>
      <c r="D23" s="47"/>
      <c r="E23" s="47"/>
      <c r="F23" s="47"/>
      <c r="G23" s="47"/>
      <c r="H23" s="48"/>
      <c r="I23" s="47"/>
      <c r="J23" s="47"/>
      <c r="K23" s="47"/>
      <c r="L23" s="47"/>
      <c r="M23" s="44"/>
      <c r="N23" s="47"/>
      <c r="O23" s="47"/>
      <c r="P23" s="47"/>
      <c r="Q23" s="47"/>
      <c r="R23" s="44"/>
      <c r="S23" s="48"/>
      <c r="T23" s="4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J9:J20 N9:N2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2009-02-02T15:29:35Z</cp:lastPrinted>
  <dcterms:created xsi:type="dcterms:W3CDTF">2008-05-28T16:13:29Z</dcterms:created>
  <dcterms:modified xsi:type="dcterms:W3CDTF">2009-03-26T09:35:09Z</dcterms:modified>
  <cp:category/>
  <cp:version/>
  <cp:contentType/>
  <cp:contentStatus/>
</cp:coreProperties>
</file>